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to-tennis\Documents\年間行事予定(要項・申込書・大会結果)\②カメリアヒルズテニストーナメント\2025\"/>
    </mc:Choice>
  </mc:AlternateContent>
  <xr:revisionPtr revIDLastSave="0" documentId="13_ncr:1_{A71B65E7-697C-442E-97DE-C76CF2282145}" xr6:coauthVersionLast="45" xr6:coauthVersionMax="45" xr10:uidLastSave="{00000000-0000-0000-0000-000000000000}"/>
  <bookViews>
    <workbookView xWindow="540" yWindow="0" windowWidth="19815" windowHeight="10920" xr2:uid="{29520280-EF7D-46DC-8922-F333D097E353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M89" i="1" l="1"/>
  <c r="BC89" i="1"/>
  <c r="BA89" i="1"/>
  <c r="BB90" i="1" s="1"/>
  <c r="AZ89" i="1"/>
  <c r="AX89" i="1"/>
  <c r="AW89" i="1"/>
  <c r="AU89" i="1"/>
  <c r="BE88" i="1"/>
  <c r="BM87" i="1"/>
  <c r="AZ87" i="1"/>
  <c r="AX87" i="1"/>
  <c r="AY88" i="1" s="1"/>
  <c r="AW87" i="1"/>
  <c r="BH87" i="1" s="1"/>
  <c r="AU87" i="1"/>
  <c r="BE86" i="1"/>
  <c r="BB86" i="1"/>
  <c r="BM85" i="1"/>
  <c r="BH85" i="1"/>
  <c r="AW85" i="1"/>
  <c r="AU85" i="1"/>
  <c r="BE84" i="1"/>
  <c r="BB84" i="1"/>
  <c r="AY84" i="1"/>
  <c r="BK83" i="1" s="1"/>
  <c r="BM83" i="1"/>
  <c r="BL83" i="1"/>
  <c r="BH83" i="1"/>
  <c r="BG83" i="1"/>
  <c r="BI83" i="1" s="1"/>
  <c r="BM78" i="1"/>
  <c r="BC78" i="1"/>
  <c r="BA78" i="1"/>
  <c r="AZ78" i="1"/>
  <c r="AY79" i="1" s="1"/>
  <c r="AX78" i="1"/>
  <c r="AW78" i="1"/>
  <c r="AU78" i="1"/>
  <c r="BE77" i="1"/>
  <c r="BM76" i="1"/>
  <c r="AZ76" i="1"/>
  <c r="AX76" i="1"/>
  <c r="AW76" i="1"/>
  <c r="BH76" i="1" s="1"/>
  <c r="AU76" i="1"/>
  <c r="BE75" i="1"/>
  <c r="BB75" i="1"/>
  <c r="BM74" i="1"/>
  <c r="AW74" i="1"/>
  <c r="BH74" i="1" s="1"/>
  <c r="AU74" i="1"/>
  <c r="BE73" i="1"/>
  <c r="BB73" i="1"/>
  <c r="AY73" i="1"/>
  <c r="BK72" i="1" s="1"/>
  <c r="BM72" i="1"/>
  <c r="BL72" i="1"/>
  <c r="BH72" i="1"/>
  <c r="BG72" i="1"/>
  <c r="BI72" i="1" s="1"/>
  <c r="BM67" i="1"/>
  <c r="BC67" i="1"/>
  <c r="BA67" i="1"/>
  <c r="AZ67" i="1"/>
  <c r="AY68" i="1" s="1"/>
  <c r="AX67" i="1"/>
  <c r="AW67" i="1"/>
  <c r="AU67" i="1"/>
  <c r="BE66" i="1"/>
  <c r="BM65" i="1"/>
  <c r="AZ65" i="1"/>
  <c r="AX65" i="1"/>
  <c r="AW65" i="1"/>
  <c r="BH65" i="1" s="1"/>
  <c r="AU65" i="1"/>
  <c r="BE64" i="1"/>
  <c r="BB64" i="1"/>
  <c r="BM63" i="1"/>
  <c r="AW63" i="1"/>
  <c r="BH63" i="1" s="1"/>
  <c r="AU63" i="1"/>
  <c r="BE62" i="1"/>
  <c r="BB62" i="1"/>
  <c r="AY62" i="1"/>
  <c r="BM61" i="1"/>
  <c r="BL61" i="1"/>
  <c r="BH61" i="1"/>
  <c r="BG61" i="1"/>
  <c r="BI61" i="1" s="1"/>
  <c r="AC78" i="1"/>
  <c r="S78" i="1"/>
  <c r="Q78" i="1"/>
  <c r="P78" i="1"/>
  <c r="N78" i="1"/>
  <c r="M78" i="1"/>
  <c r="K78" i="1"/>
  <c r="U77" i="1"/>
  <c r="AC76" i="1"/>
  <c r="P76" i="1"/>
  <c r="N76" i="1"/>
  <c r="M76" i="1"/>
  <c r="K76" i="1"/>
  <c r="U75" i="1"/>
  <c r="R75" i="1"/>
  <c r="AC74" i="1"/>
  <c r="X74" i="1"/>
  <c r="M74" i="1"/>
  <c r="K74" i="1"/>
  <c r="U73" i="1"/>
  <c r="R73" i="1"/>
  <c r="O73" i="1"/>
  <c r="AC72" i="1"/>
  <c r="AB72" i="1"/>
  <c r="X72" i="1"/>
  <c r="W72" i="1"/>
  <c r="AC67" i="1"/>
  <c r="S67" i="1"/>
  <c r="Q67" i="1"/>
  <c r="P67" i="1"/>
  <c r="N67" i="1"/>
  <c r="M67" i="1"/>
  <c r="K67" i="1"/>
  <c r="U66" i="1"/>
  <c r="AC65" i="1"/>
  <c r="P65" i="1"/>
  <c r="N65" i="1"/>
  <c r="M65" i="1"/>
  <c r="K65" i="1"/>
  <c r="U64" i="1"/>
  <c r="R64" i="1"/>
  <c r="AC63" i="1"/>
  <c r="X63" i="1"/>
  <c r="M63" i="1"/>
  <c r="K63" i="1"/>
  <c r="U62" i="1"/>
  <c r="R62" i="1"/>
  <c r="AB61" i="1" s="1"/>
  <c r="O62" i="1"/>
  <c r="AA61" i="1" s="1"/>
  <c r="AC61" i="1"/>
  <c r="X61" i="1"/>
  <c r="W61" i="1"/>
  <c r="Y61" i="1" s="1"/>
  <c r="BM27" i="1"/>
  <c r="BC27" i="1"/>
  <c r="BA27" i="1"/>
  <c r="BB28" i="1" s="1"/>
  <c r="AZ27" i="1"/>
  <c r="AY28" i="1" s="1"/>
  <c r="AX27" i="1"/>
  <c r="AW27" i="1"/>
  <c r="AU27" i="1"/>
  <c r="BE26" i="1"/>
  <c r="BM25" i="1"/>
  <c r="AZ25" i="1"/>
  <c r="AX25" i="1"/>
  <c r="AY26" i="1" s="1"/>
  <c r="AW25" i="1"/>
  <c r="BH25" i="1" s="1"/>
  <c r="AU25" i="1"/>
  <c r="BE24" i="1"/>
  <c r="BB24" i="1"/>
  <c r="BM23" i="1"/>
  <c r="AW23" i="1"/>
  <c r="BH23" i="1" s="1"/>
  <c r="AU23" i="1"/>
  <c r="BE22" i="1"/>
  <c r="BB22" i="1"/>
  <c r="BL21" i="1" s="1"/>
  <c r="AY22" i="1"/>
  <c r="BM21" i="1"/>
  <c r="BH21" i="1"/>
  <c r="BG21" i="1"/>
  <c r="BM16" i="1"/>
  <c r="BC16" i="1"/>
  <c r="BA16" i="1"/>
  <c r="AZ16" i="1"/>
  <c r="AX16" i="1"/>
  <c r="AW16" i="1"/>
  <c r="AU16" i="1"/>
  <c r="BE15" i="1"/>
  <c r="BM14" i="1"/>
  <c r="AZ14" i="1"/>
  <c r="AX14" i="1"/>
  <c r="AW14" i="1"/>
  <c r="AU14" i="1"/>
  <c r="BE13" i="1"/>
  <c r="BB13" i="1"/>
  <c r="BM12" i="1"/>
  <c r="AW12" i="1"/>
  <c r="BH12" i="1" s="1"/>
  <c r="AU12" i="1"/>
  <c r="BE11" i="1"/>
  <c r="BB11" i="1"/>
  <c r="AY11" i="1"/>
  <c r="BM10" i="1"/>
  <c r="BH10" i="1"/>
  <c r="BG10" i="1"/>
  <c r="AC49" i="1"/>
  <c r="S49" i="1"/>
  <c r="Q49" i="1"/>
  <c r="R50" i="1" s="1"/>
  <c r="P49" i="1"/>
  <c r="N49" i="1"/>
  <c r="M49" i="1"/>
  <c r="K49" i="1"/>
  <c r="U48" i="1"/>
  <c r="AC47" i="1"/>
  <c r="P47" i="1"/>
  <c r="N47" i="1"/>
  <c r="M47" i="1"/>
  <c r="K47" i="1"/>
  <c r="U46" i="1"/>
  <c r="R46" i="1"/>
  <c r="AC45" i="1"/>
  <c r="M45" i="1"/>
  <c r="X45" i="1" s="1"/>
  <c r="K45" i="1"/>
  <c r="W45" i="1" s="1"/>
  <c r="Y45" i="1" s="1"/>
  <c r="U44" i="1"/>
  <c r="R44" i="1"/>
  <c r="O44" i="1"/>
  <c r="AA43" i="1" s="1"/>
  <c r="AC43" i="1"/>
  <c r="X43" i="1"/>
  <c r="W43" i="1"/>
  <c r="R39" i="1"/>
  <c r="AC38" i="1"/>
  <c r="S38" i="1"/>
  <c r="Q38" i="1"/>
  <c r="P38" i="1"/>
  <c r="X38" i="1" s="1"/>
  <c r="N38" i="1"/>
  <c r="M38" i="1"/>
  <c r="K38" i="1"/>
  <c r="U37" i="1"/>
  <c r="AC36" i="1"/>
  <c r="P36" i="1"/>
  <c r="N36" i="1"/>
  <c r="M36" i="1"/>
  <c r="X36" i="1" s="1"/>
  <c r="K36" i="1"/>
  <c r="U35" i="1"/>
  <c r="R35" i="1"/>
  <c r="AC34" i="1"/>
  <c r="M34" i="1"/>
  <c r="X34" i="1" s="1"/>
  <c r="K34" i="1"/>
  <c r="W34" i="1" s="1"/>
  <c r="Y34" i="1" s="1"/>
  <c r="U33" i="1"/>
  <c r="R33" i="1"/>
  <c r="O33" i="1"/>
  <c r="AC32" i="1"/>
  <c r="X32" i="1"/>
  <c r="W32" i="1"/>
  <c r="Y32" i="1" s="1"/>
  <c r="AC27" i="1"/>
  <c r="S27" i="1"/>
  <c r="Q27" i="1"/>
  <c r="R28" i="1" s="1"/>
  <c r="P27" i="1"/>
  <c r="X27" i="1" s="1"/>
  <c r="N27" i="1"/>
  <c r="M27" i="1"/>
  <c r="K27" i="1"/>
  <c r="U26" i="1"/>
  <c r="AC25" i="1"/>
  <c r="P25" i="1"/>
  <c r="N25" i="1"/>
  <c r="M25" i="1"/>
  <c r="X25" i="1" s="1"/>
  <c r="K25" i="1"/>
  <c r="U24" i="1"/>
  <c r="R24" i="1"/>
  <c r="AC23" i="1"/>
  <c r="M23" i="1"/>
  <c r="X23" i="1" s="1"/>
  <c r="K23" i="1"/>
  <c r="W23" i="1" s="1"/>
  <c r="U22" i="1"/>
  <c r="R22" i="1"/>
  <c r="O22" i="1"/>
  <c r="AA21" i="1" s="1"/>
  <c r="AC21" i="1"/>
  <c r="X21" i="1"/>
  <c r="W21" i="1"/>
  <c r="AC16" i="1"/>
  <c r="S16" i="1"/>
  <c r="R17" i="1" s="1"/>
  <c r="Q16" i="1"/>
  <c r="P16" i="1"/>
  <c r="N16" i="1"/>
  <c r="M16" i="1"/>
  <c r="K16" i="1"/>
  <c r="U15" i="1"/>
  <c r="AC14" i="1"/>
  <c r="P14" i="1"/>
  <c r="N14" i="1"/>
  <c r="M14" i="1"/>
  <c r="K14" i="1"/>
  <c r="U13" i="1"/>
  <c r="R13" i="1"/>
  <c r="AC12" i="1"/>
  <c r="M12" i="1"/>
  <c r="X12" i="1" s="1"/>
  <c r="K12" i="1"/>
  <c r="W12" i="1" s="1"/>
  <c r="Y12" i="1" s="1"/>
  <c r="U11" i="1"/>
  <c r="R11" i="1"/>
  <c r="O11" i="1"/>
  <c r="AC10" i="1"/>
  <c r="X10" i="1"/>
  <c r="W10" i="1"/>
  <c r="Y10" i="1" s="1"/>
  <c r="BK10" i="1" l="1"/>
  <c r="X65" i="1"/>
  <c r="O68" i="1"/>
  <c r="Y72" i="1"/>
  <c r="AA72" i="1"/>
  <c r="AY90" i="1"/>
  <c r="AA10" i="1"/>
  <c r="Y43" i="1"/>
  <c r="X47" i="1"/>
  <c r="X49" i="1"/>
  <c r="BI10" i="1"/>
  <c r="BI21" i="1"/>
  <c r="O66" i="1"/>
  <c r="R68" i="1"/>
  <c r="AY66" i="1"/>
  <c r="BB68" i="1"/>
  <c r="X76" i="1"/>
  <c r="O79" i="1"/>
  <c r="BK61" i="1"/>
  <c r="X14" i="1"/>
  <c r="X16" i="1"/>
  <c r="Y21" i="1"/>
  <c r="AA32" i="1"/>
  <c r="O77" i="1"/>
  <c r="R79" i="1"/>
  <c r="AY77" i="1"/>
  <c r="BB79" i="1"/>
  <c r="BG65" i="1"/>
  <c r="BI65" i="1" s="1"/>
  <c r="BL65" i="1"/>
  <c r="BH67" i="1"/>
  <c r="BG76" i="1"/>
  <c r="BI76" i="1" s="1"/>
  <c r="BH78" i="1"/>
  <c r="BG87" i="1"/>
  <c r="BI87" i="1" s="1"/>
  <c r="BH89" i="1"/>
  <c r="AV64" i="1"/>
  <c r="BL63" i="1" s="1"/>
  <c r="AV68" i="1"/>
  <c r="BL67" i="1" s="1"/>
  <c r="AV75" i="1"/>
  <c r="BL74" i="1" s="1"/>
  <c r="AV79" i="1"/>
  <c r="BL78" i="1" s="1"/>
  <c r="AV86" i="1"/>
  <c r="BL85" i="1" s="1"/>
  <c r="AV90" i="1"/>
  <c r="BL89" i="1" s="1"/>
  <c r="AV66" i="1"/>
  <c r="BK65" i="1" s="1"/>
  <c r="BK74" i="1"/>
  <c r="AV77" i="1"/>
  <c r="BK76" i="1" s="1"/>
  <c r="BK78" i="1"/>
  <c r="AV88" i="1"/>
  <c r="BK87" i="1" s="1"/>
  <c r="BG63" i="1"/>
  <c r="BI63" i="1" s="1"/>
  <c r="BG67" i="1"/>
  <c r="BG74" i="1"/>
  <c r="BI74" i="1" s="1"/>
  <c r="BG78" i="1"/>
  <c r="BG85" i="1"/>
  <c r="BI85" i="1" s="1"/>
  <c r="BG89" i="1"/>
  <c r="BI89" i="1" s="1"/>
  <c r="W65" i="1"/>
  <c r="Y65" i="1" s="1"/>
  <c r="AB65" i="1"/>
  <c r="X67" i="1"/>
  <c r="W76" i="1"/>
  <c r="Y76" i="1" s="1"/>
  <c r="AB76" i="1"/>
  <c r="X78" i="1"/>
  <c r="L64" i="1"/>
  <c r="AB63" i="1" s="1"/>
  <c r="L68" i="1"/>
  <c r="AB67" i="1" s="1"/>
  <c r="L75" i="1"/>
  <c r="AB74" i="1" s="1"/>
  <c r="L79" i="1"/>
  <c r="AA78" i="1" s="1"/>
  <c r="AA63" i="1"/>
  <c r="L66" i="1"/>
  <c r="AA65" i="1" s="1"/>
  <c r="AA67" i="1"/>
  <c r="L77" i="1"/>
  <c r="AA76" i="1" s="1"/>
  <c r="W63" i="1"/>
  <c r="Y63" i="1" s="1"/>
  <c r="W67" i="1"/>
  <c r="Y67" i="1" s="1"/>
  <c r="W74" i="1"/>
  <c r="Y74" i="1" s="1"/>
  <c r="W78" i="1"/>
  <c r="Y23" i="1"/>
  <c r="AB10" i="1"/>
  <c r="O15" i="1"/>
  <c r="AB21" i="1"/>
  <c r="O26" i="1"/>
  <c r="AB32" i="1"/>
  <c r="O37" i="1"/>
  <c r="AB43" i="1"/>
  <c r="O48" i="1"/>
  <c r="BL10" i="1"/>
  <c r="BH14" i="1"/>
  <c r="AY17" i="1"/>
  <c r="BK21" i="1"/>
  <c r="L15" i="1"/>
  <c r="O17" i="1"/>
  <c r="L26" i="1"/>
  <c r="O28" i="1"/>
  <c r="L37" i="1"/>
  <c r="O39" i="1"/>
  <c r="L48" i="1"/>
  <c r="AA47" i="1" s="1"/>
  <c r="O50" i="1"/>
  <c r="AY15" i="1"/>
  <c r="BB17" i="1"/>
  <c r="BG14" i="1"/>
  <c r="BH16" i="1"/>
  <c r="BG25" i="1"/>
  <c r="BI25" i="1" s="1"/>
  <c r="BH27" i="1"/>
  <c r="AV13" i="1"/>
  <c r="BL12" i="1" s="1"/>
  <c r="AV17" i="1"/>
  <c r="AV24" i="1"/>
  <c r="BL23" i="1" s="1"/>
  <c r="AV28" i="1"/>
  <c r="BK27" i="1" s="1"/>
  <c r="BK12" i="1"/>
  <c r="AV15" i="1"/>
  <c r="BL14" i="1" s="1"/>
  <c r="BK23" i="1"/>
  <c r="AV26" i="1"/>
  <c r="BK25" i="1" s="1"/>
  <c r="BG12" i="1"/>
  <c r="BI12" i="1" s="1"/>
  <c r="BG16" i="1"/>
  <c r="BG23" i="1"/>
  <c r="BI23" i="1" s="1"/>
  <c r="BG27" i="1"/>
  <c r="W16" i="1"/>
  <c r="Y16" i="1" s="1"/>
  <c r="AA25" i="1"/>
  <c r="W27" i="1"/>
  <c r="Y27" i="1" s="1"/>
  <c r="W38" i="1"/>
  <c r="Y38" i="1" s="1"/>
  <c r="W14" i="1"/>
  <c r="Y14" i="1" s="1"/>
  <c r="W25" i="1"/>
  <c r="Y25" i="1" s="1"/>
  <c r="AB25" i="1"/>
  <c r="W36" i="1"/>
  <c r="Y36" i="1" s="1"/>
  <c r="W47" i="1"/>
  <c r="Y47" i="1" s="1"/>
  <c r="AB47" i="1"/>
  <c r="L13" i="1"/>
  <c r="AB12" i="1" s="1"/>
  <c r="L17" i="1"/>
  <c r="L24" i="1"/>
  <c r="AB23" i="1" s="1"/>
  <c r="L28" i="1"/>
  <c r="AB27" i="1" s="1"/>
  <c r="L35" i="1"/>
  <c r="AB34" i="1" s="1"/>
  <c r="L39" i="1"/>
  <c r="L46" i="1"/>
  <c r="AB45" i="1" s="1"/>
  <c r="L50" i="1"/>
  <c r="AB49" i="1" s="1"/>
  <c r="W49" i="1"/>
  <c r="Y49" i="1" s="1"/>
  <c r="BL76" i="1" l="1"/>
  <c r="BK16" i="1"/>
  <c r="BK85" i="1"/>
  <c r="AA36" i="1"/>
  <c r="AA14" i="1"/>
  <c r="AA74" i="1"/>
  <c r="BI67" i="1"/>
  <c r="BK67" i="1"/>
  <c r="BI78" i="1"/>
  <c r="BK89" i="1"/>
  <c r="BK63" i="1"/>
  <c r="BL87" i="1"/>
  <c r="AB78" i="1"/>
  <c r="Y78" i="1"/>
  <c r="AA38" i="1"/>
  <c r="AB16" i="1"/>
  <c r="AB36" i="1"/>
  <c r="AB14" i="1"/>
  <c r="BI16" i="1"/>
  <c r="BL25" i="1"/>
  <c r="BI14" i="1"/>
  <c r="AA49" i="1"/>
  <c r="AA45" i="1"/>
  <c r="BK14" i="1"/>
  <c r="BL16" i="1"/>
  <c r="BL27" i="1"/>
  <c r="BI27" i="1"/>
  <c r="AA27" i="1"/>
  <c r="AA16" i="1"/>
  <c r="AA12" i="1"/>
  <c r="AA34" i="1"/>
  <c r="AB38" i="1"/>
  <c r="AA23" i="1"/>
</calcChain>
</file>

<file path=xl/sharedStrings.xml><?xml version="1.0" encoding="utf-8"?>
<sst xmlns="http://schemas.openxmlformats.org/spreadsheetml/2006/main" count="387" uniqueCount="149">
  <si>
    <t>第32回　伊東カメリアヒルズテニストーナメント2025</t>
    <rPh sb="0" eb="1">
      <t>ダイ</t>
    </rPh>
    <rPh sb="3" eb="4">
      <t>カイ</t>
    </rPh>
    <rPh sb="5" eb="7">
      <t>イトウ</t>
    </rPh>
    <phoneticPr fontId="4"/>
  </si>
  <si>
    <t>◆　男子ダブルス　一般の部　予選リーグ</t>
    <rPh sb="2" eb="4">
      <t>ダンシ</t>
    </rPh>
    <rPh sb="14" eb="16">
      <t>ヨセン</t>
    </rPh>
    <phoneticPr fontId="4"/>
  </si>
  <si>
    <t>予選1</t>
    <rPh sb="0" eb="2">
      <t>ヨセン</t>
    </rPh>
    <phoneticPr fontId="4"/>
  </si>
  <si>
    <t>　</t>
    <phoneticPr fontId="4"/>
  </si>
  <si>
    <t>№</t>
    <phoneticPr fontId="4"/>
  </si>
  <si>
    <t>氏　　名</t>
    <rPh sb="0" eb="1">
      <t>シ</t>
    </rPh>
    <rPh sb="3" eb="4">
      <t>メイ</t>
    </rPh>
    <phoneticPr fontId="4"/>
  </si>
  <si>
    <t>所　　属</t>
    <rPh sb="0" eb="1">
      <t>トコロ</t>
    </rPh>
    <rPh sb="3" eb="4">
      <t>ゾク</t>
    </rPh>
    <phoneticPr fontId="4"/>
  </si>
  <si>
    <t>得</t>
    <rPh sb="0" eb="1">
      <t>トク</t>
    </rPh>
    <phoneticPr fontId="4"/>
  </si>
  <si>
    <t>失</t>
    <rPh sb="0" eb="1">
      <t>シツ</t>
    </rPh>
    <phoneticPr fontId="4"/>
  </si>
  <si>
    <t>率</t>
    <rPh sb="0" eb="1">
      <t>リツ</t>
    </rPh>
    <phoneticPr fontId="4"/>
  </si>
  <si>
    <t>勝</t>
    <rPh sb="0" eb="1">
      <t>カチ</t>
    </rPh>
    <phoneticPr fontId="4"/>
  </si>
  <si>
    <t>敗</t>
    <rPh sb="0" eb="1">
      <t>ハイ</t>
    </rPh>
    <phoneticPr fontId="4"/>
  </si>
  <si>
    <t>順位</t>
    <rPh sb="0" eb="2">
      <t>ジュンイ</t>
    </rPh>
    <phoneticPr fontId="4"/>
  </si>
  <si>
    <t>コート№  18</t>
    <phoneticPr fontId="3"/>
  </si>
  <si>
    <t>高杉   貴寛</t>
    <rPh sb="0" eb="2">
      <t>タカスギ</t>
    </rPh>
    <rPh sb="5" eb="7">
      <t>タカヒロ</t>
    </rPh>
    <phoneticPr fontId="12"/>
  </si>
  <si>
    <t>Ohana</t>
  </si>
  <si>
    <t>【試合順】</t>
  </si>
  <si>
    <t>古郡   優摩</t>
    <rPh sb="0" eb="2">
      <t>フルゴウリ</t>
    </rPh>
    <rPh sb="5" eb="6">
      <t>ユウ</t>
    </rPh>
    <rPh sb="6" eb="7">
      <t>マ</t>
    </rPh>
    <phoneticPr fontId="12"/>
  </si>
  <si>
    <t>ベア</t>
    <phoneticPr fontId="4"/>
  </si>
  <si>
    <r>
      <t xml:space="preserve">①  １  </t>
    </r>
    <r>
      <rPr>
        <b/>
        <sz val="9"/>
        <rFont val="Calibri"/>
        <family val="2"/>
      </rPr>
      <t>VS  ４</t>
    </r>
  </si>
  <si>
    <t>津地   友貴</t>
    <rPh sb="0" eb="1">
      <t>ツ</t>
    </rPh>
    <rPh sb="1" eb="2">
      <t>チ</t>
    </rPh>
    <rPh sb="5" eb="7">
      <t>トモキ</t>
    </rPh>
    <phoneticPr fontId="12"/>
  </si>
  <si>
    <t>Ｔハートラブ</t>
  </si>
  <si>
    <r>
      <t xml:space="preserve">②  ２  </t>
    </r>
    <r>
      <rPr>
        <b/>
        <sz val="9"/>
        <rFont val="Calibri"/>
        <family val="2"/>
      </rPr>
      <t>VS  ３</t>
    </r>
  </si>
  <si>
    <t xml:space="preserve">  武田    祐亮   </t>
    <rPh sb="2" eb="4">
      <t>タケダ</t>
    </rPh>
    <phoneticPr fontId="12"/>
  </si>
  <si>
    <r>
      <t xml:space="preserve">③  １  </t>
    </r>
    <r>
      <rPr>
        <b/>
        <sz val="9"/>
        <rFont val="Calibri"/>
        <family val="2"/>
      </rPr>
      <t>VS  ３</t>
    </r>
  </si>
  <si>
    <t>松本   健次</t>
    <rPh sb="0" eb="2">
      <t>マツモト</t>
    </rPh>
    <rPh sb="5" eb="7">
      <t>ケンジ</t>
    </rPh>
    <phoneticPr fontId="12"/>
  </si>
  <si>
    <t>協和キリン</t>
    <rPh sb="0" eb="2">
      <t>キョウワ</t>
    </rPh>
    <phoneticPr fontId="12"/>
  </si>
  <si>
    <r>
      <t xml:space="preserve">④  ４  </t>
    </r>
    <r>
      <rPr>
        <b/>
        <sz val="9"/>
        <rFont val="Calibri"/>
        <family val="2"/>
      </rPr>
      <t>VS  ２</t>
    </r>
  </si>
  <si>
    <t>黒柳   寛明</t>
    <rPh sb="0" eb="2">
      <t>クロヤナギ</t>
    </rPh>
    <rPh sb="5" eb="7">
      <t>ヒロアキ</t>
    </rPh>
    <phoneticPr fontId="12"/>
  </si>
  <si>
    <r>
      <t xml:space="preserve">⑤  １  </t>
    </r>
    <r>
      <rPr>
        <b/>
        <sz val="9"/>
        <rFont val="Calibri"/>
        <family val="2"/>
      </rPr>
      <t>VS  ２</t>
    </r>
  </si>
  <si>
    <t>内田      賢</t>
    <rPh sb="0" eb="2">
      <t>ウチダ</t>
    </rPh>
    <rPh sb="8" eb="9">
      <t>ケン</t>
    </rPh>
    <phoneticPr fontId="12"/>
  </si>
  <si>
    <t>ゲロッパーズ</t>
  </si>
  <si>
    <r>
      <t xml:space="preserve">⑥  ３  </t>
    </r>
    <r>
      <rPr>
        <b/>
        <sz val="9"/>
        <rFont val="Calibri"/>
        <family val="2"/>
      </rPr>
      <t>VS  ４</t>
    </r>
  </si>
  <si>
    <t>岩瀬   賢児</t>
    <rPh sb="0" eb="2">
      <t>イワセ</t>
    </rPh>
    <rPh sb="5" eb="7">
      <t>ケンジ</t>
    </rPh>
    <phoneticPr fontId="12"/>
  </si>
  <si>
    <t>予選2</t>
    <rPh sb="0" eb="2">
      <t>ヨセン</t>
    </rPh>
    <phoneticPr fontId="4"/>
  </si>
  <si>
    <t>コート№  17</t>
    <phoneticPr fontId="3"/>
  </si>
  <si>
    <t>鈴木   伸男</t>
    <rPh sb="0" eb="2">
      <t>スズキ</t>
    </rPh>
    <rPh sb="5" eb="7">
      <t>ノブオ</t>
    </rPh>
    <phoneticPr fontId="12"/>
  </si>
  <si>
    <t>東伊豆TC</t>
    <rPh sb="0" eb="3">
      <t>ヒガシイズ</t>
    </rPh>
    <phoneticPr fontId="12"/>
  </si>
  <si>
    <t>清水   秀征</t>
    <rPh sb="0" eb="2">
      <t>シミズ</t>
    </rPh>
    <rPh sb="5" eb="6">
      <t>ヒデ</t>
    </rPh>
    <rPh sb="6" eb="7">
      <t>セイ</t>
    </rPh>
    <phoneticPr fontId="12"/>
  </si>
  <si>
    <t>アドバンテージTC</t>
  </si>
  <si>
    <t>福地   由宏</t>
    <rPh sb="0" eb="2">
      <t>フクチ</t>
    </rPh>
    <rPh sb="5" eb="7">
      <t>ヨシヒロ</t>
    </rPh>
    <phoneticPr fontId="12"/>
  </si>
  <si>
    <t>山本      惇</t>
    <rPh sb="0" eb="2">
      <t>ヤマモト</t>
    </rPh>
    <rPh sb="8" eb="9">
      <t>ジュン</t>
    </rPh>
    <phoneticPr fontId="12"/>
  </si>
  <si>
    <t>中村   浩明</t>
    <rPh sb="0" eb="2">
      <t>ナカムラ</t>
    </rPh>
    <rPh sb="5" eb="7">
      <t>ヒロアキ</t>
    </rPh>
    <phoneticPr fontId="12"/>
  </si>
  <si>
    <t>山下     大樹</t>
    <rPh sb="0" eb="2">
      <t>ヤマシタ</t>
    </rPh>
    <rPh sb="7" eb="9">
      <t>ダイキ</t>
    </rPh>
    <phoneticPr fontId="12"/>
  </si>
  <si>
    <t>フリー</t>
  </si>
  <si>
    <t>金子   賢郎</t>
    <rPh sb="0" eb="2">
      <t>カネコ</t>
    </rPh>
    <rPh sb="5" eb="7">
      <t>ケンロウ</t>
    </rPh>
    <phoneticPr fontId="12"/>
  </si>
  <si>
    <t>伊倉      勉</t>
    <rPh sb="0" eb="2">
      <t>イクラ</t>
    </rPh>
    <rPh sb="8" eb="9">
      <t>ツトム</t>
    </rPh>
    <phoneticPr fontId="12"/>
  </si>
  <si>
    <t>予選3</t>
    <rPh sb="0" eb="2">
      <t>ヨセン</t>
    </rPh>
    <phoneticPr fontId="4"/>
  </si>
  <si>
    <t>コート№  16</t>
    <phoneticPr fontId="3"/>
  </si>
  <si>
    <t>加藤   幹也</t>
    <rPh sb="0" eb="2">
      <t>カトウ</t>
    </rPh>
    <rPh sb="5" eb="7">
      <t>ミキヤ</t>
    </rPh>
    <phoneticPr fontId="12"/>
  </si>
  <si>
    <t>Ｏ‘peace</t>
  </si>
  <si>
    <t>宮本   貴史</t>
    <rPh sb="0" eb="2">
      <t>ミヤモト</t>
    </rPh>
    <rPh sb="5" eb="7">
      <t>タカフミ</t>
    </rPh>
    <phoneticPr fontId="12"/>
  </si>
  <si>
    <t>ﾒﾘｰﾎﾟﾋﾟﾝｽﾞ</t>
  </si>
  <si>
    <t>佐々木  亮太</t>
    <rPh sb="0" eb="3">
      <t>ササキ</t>
    </rPh>
    <rPh sb="5" eb="7">
      <t>リョウタ</t>
    </rPh>
    <phoneticPr fontId="12"/>
  </si>
  <si>
    <t>深谷   健一</t>
    <rPh sb="0" eb="2">
      <t>フカヤ</t>
    </rPh>
    <rPh sb="5" eb="7">
      <t>ケンイチ</t>
    </rPh>
    <phoneticPr fontId="12"/>
  </si>
  <si>
    <t>西家      靖</t>
    <rPh sb="0" eb="1">
      <t>ニシ</t>
    </rPh>
    <rPh sb="1" eb="2">
      <t>イエ</t>
    </rPh>
    <rPh sb="8" eb="9">
      <t>ヤスシ</t>
    </rPh>
    <phoneticPr fontId="12"/>
  </si>
  <si>
    <t>齊藤      隼</t>
    <rPh sb="0" eb="2">
      <t>サイトウ</t>
    </rPh>
    <rPh sb="8" eb="9">
      <t>ハヤブサ</t>
    </rPh>
    <phoneticPr fontId="12"/>
  </si>
  <si>
    <t>關野      葵</t>
    <rPh sb="0" eb="2">
      <t>セキノ</t>
    </rPh>
    <rPh sb="8" eb="9">
      <t>アオイ</t>
    </rPh>
    <phoneticPr fontId="12"/>
  </si>
  <si>
    <t>伊東TC</t>
    <rPh sb="0" eb="2">
      <t>イトウ</t>
    </rPh>
    <phoneticPr fontId="12"/>
  </si>
  <si>
    <t>只野   瑛汰</t>
    <rPh sb="0" eb="2">
      <t>タダノ</t>
    </rPh>
    <rPh sb="5" eb="6">
      <t>エイ</t>
    </rPh>
    <rPh sb="6" eb="7">
      <t>タ</t>
    </rPh>
    <phoneticPr fontId="12"/>
  </si>
  <si>
    <t>予選4</t>
    <rPh sb="0" eb="2">
      <t>ヨセン</t>
    </rPh>
    <phoneticPr fontId="4"/>
  </si>
  <si>
    <t>コート№  15</t>
    <phoneticPr fontId="3"/>
  </si>
  <si>
    <t>白石   啓介</t>
    <rPh sb="0" eb="2">
      <t>シライシ</t>
    </rPh>
    <rPh sb="5" eb="7">
      <t>ケイスケ</t>
    </rPh>
    <phoneticPr fontId="12"/>
  </si>
  <si>
    <t>原田   英和</t>
    <rPh sb="0" eb="2">
      <t>ハラダ</t>
    </rPh>
    <rPh sb="5" eb="7">
      <t>ヒデカズ</t>
    </rPh>
    <phoneticPr fontId="12"/>
  </si>
  <si>
    <t>徳竹   優太</t>
    <rPh sb="0" eb="2">
      <t>トクタケ</t>
    </rPh>
    <rPh sb="5" eb="7">
      <t>ユウタ</t>
    </rPh>
    <phoneticPr fontId="12"/>
  </si>
  <si>
    <t>林   龍之介</t>
    <rPh sb="0" eb="1">
      <t>ハヤシ</t>
    </rPh>
    <rPh sb="4" eb="7">
      <t>リュウノスケ</t>
    </rPh>
    <phoneticPr fontId="12"/>
  </si>
  <si>
    <t>鈴木   義和</t>
    <rPh sb="0" eb="2">
      <t>スズキ</t>
    </rPh>
    <rPh sb="5" eb="7">
      <t>ヨシカズ</t>
    </rPh>
    <phoneticPr fontId="12"/>
  </si>
  <si>
    <t>藤沢   靖也</t>
    <rPh sb="0" eb="2">
      <t>フジサワ</t>
    </rPh>
    <rPh sb="5" eb="7">
      <t>セイヤ</t>
    </rPh>
    <phoneticPr fontId="12"/>
  </si>
  <si>
    <t>信州中野</t>
    <rPh sb="0" eb="2">
      <t>シンシュウ</t>
    </rPh>
    <rPh sb="2" eb="4">
      <t>ナカノ</t>
    </rPh>
    <phoneticPr fontId="12"/>
  </si>
  <si>
    <t>金澤  海久斗</t>
    <rPh sb="0" eb="2">
      <t>カナザワ</t>
    </rPh>
    <rPh sb="4" eb="5">
      <t>ウミ</t>
    </rPh>
    <rPh sb="5" eb="6">
      <t>ク</t>
    </rPh>
    <rPh sb="6" eb="7">
      <t>ト</t>
    </rPh>
    <phoneticPr fontId="12"/>
  </si>
  <si>
    <t>西川   桜成</t>
    <rPh sb="0" eb="2">
      <t>ニシカワ</t>
    </rPh>
    <rPh sb="5" eb="6">
      <t>サクラ</t>
    </rPh>
    <rPh sb="6" eb="7">
      <t>ナ</t>
    </rPh>
    <phoneticPr fontId="12"/>
  </si>
  <si>
    <t>◆　男子ダブルス110歳の部　予選リーグ</t>
    <rPh sb="2" eb="4">
      <t>ダンシ</t>
    </rPh>
    <rPh sb="11" eb="12">
      <t>サイ</t>
    </rPh>
    <rPh sb="15" eb="17">
      <t>ヨセン</t>
    </rPh>
    <phoneticPr fontId="4"/>
  </si>
  <si>
    <t>コート№　2</t>
    <phoneticPr fontId="3"/>
  </si>
  <si>
    <t>小島   哲也</t>
    <rPh sb="0" eb="2">
      <t>コジマ</t>
    </rPh>
    <rPh sb="5" eb="7">
      <t>テツヤ</t>
    </rPh>
    <phoneticPr fontId="12"/>
  </si>
  <si>
    <t>こいちゃんず</t>
  </si>
  <si>
    <t>小池   敏博</t>
    <rPh sb="0" eb="2">
      <t>コイケ</t>
    </rPh>
    <rPh sb="5" eb="7">
      <t>トシヒロ</t>
    </rPh>
    <phoneticPr fontId="12"/>
  </si>
  <si>
    <t>日吉   功仁</t>
    <rPh sb="0" eb="2">
      <t>ヒヨシ</t>
    </rPh>
    <rPh sb="5" eb="6">
      <t>コウ</t>
    </rPh>
    <rPh sb="6" eb="7">
      <t>ジン</t>
    </rPh>
    <phoneticPr fontId="12"/>
  </si>
  <si>
    <t>利田   祐浩</t>
    <rPh sb="0" eb="2">
      <t>カガタ</t>
    </rPh>
    <rPh sb="5" eb="7">
      <t>マサヒロ</t>
    </rPh>
    <phoneticPr fontId="12"/>
  </si>
  <si>
    <t>山本      浩</t>
    <rPh sb="0" eb="2">
      <t>ヤマモト</t>
    </rPh>
    <rPh sb="8" eb="9">
      <t>ヒロシ</t>
    </rPh>
    <phoneticPr fontId="12"/>
  </si>
  <si>
    <t>平田   正己</t>
    <rPh sb="0" eb="2">
      <t>ヒラタ</t>
    </rPh>
    <rPh sb="5" eb="7">
      <t>マサミ</t>
    </rPh>
    <phoneticPr fontId="12"/>
  </si>
  <si>
    <t>東静測量設計</t>
    <rPh sb="0" eb="2">
      <t>トウセイ</t>
    </rPh>
    <rPh sb="2" eb="4">
      <t>ソクリョウ</t>
    </rPh>
    <rPh sb="4" eb="6">
      <t>セッケイ</t>
    </rPh>
    <phoneticPr fontId="12"/>
  </si>
  <si>
    <t>菊地      守</t>
    <rPh sb="0" eb="2">
      <t>キクチ</t>
    </rPh>
    <rPh sb="8" eb="9">
      <t>マモル</t>
    </rPh>
    <phoneticPr fontId="12"/>
  </si>
  <si>
    <t>田京   久雄</t>
    <rPh sb="0" eb="2">
      <t>タキョウ</t>
    </rPh>
    <rPh sb="5" eb="7">
      <t>ヒサオ</t>
    </rPh>
    <phoneticPr fontId="12"/>
  </si>
  <si>
    <t>コート№　3</t>
    <phoneticPr fontId="3"/>
  </si>
  <si>
    <t>大川   裕嗣</t>
    <rPh sb="0" eb="2">
      <t>オオカワ</t>
    </rPh>
    <rPh sb="5" eb="7">
      <t>ヒロツグ</t>
    </rPh>
    <phoneticPr fontId="12"/>
  </si>
  <si>
    <t>グリーンロイヤルTC</t>
  </si>
  <si>
    <t>關野   哲也</t>
    <rPh sb="0" eb="2">
      <t>セキノ</t>
    </rPh>
    <rPh sb="5" eb="7">
      <t>テツヤ</t>
    </rPh>
    <phoneticPr fontId="12"/>
  </si>
  <si>
    <t>土屋   光弘</t>
    <rPh sb="0" eb="2">
      <t>ツチヤ</t>
    </rPh>
    <rPh sb="5" eb="7">
      <t>ミツヒロ</t>
    </rPh>
    <phoneticPr fontId="12"/>
  </si>
  <si>
    <t>齋藤   雅弥</t>
    <rPh sb="0" eb="2">
      <t>サイトウ</t>
    </rPh>
    <rPh sb="5" eb="7">
      <t>マサヤ</t>
    </rPh>
    <phoneticPr fontId="12"/>
  </si>
  <si>
    <t>唄      繁樹</t>
    <rPh sb="0" eb="1">
      <t>ウタ</t>
    </rPh>
    <rPh sb="7" eb="9">
      <t>シゲキ</t>
    </rPh>
    <phoneticPr fontId="12"/>
  </si>
  <si>
    <t>Tハートラブ</t>
  </si>
  <si>
    <t xml:space="preserve">  浦上      尚  </t>
    <rPh sb="2" eb="3">
      <t>ウラ</t>
    </rPh>
    <rPh sb="3" eb="4">
      <t>ウエ</t>
    </rPh>
    <rPh sb="10" eb="11">
      <t>タカシ</t>
    </rPh>
    <phoneticPr fontId="12"/>
  </si>
  <si>
    <t>遠藤      信</t>
    <rPh sb="0" eb="2">
      <t>エンドウ</t>
    </rPh>
    <rPh sb="8" eb="9">
      <t>シン</t>
    </rPh>
    <phoneticPr fontId="12"/>
  </si>
  <si>
    <t>ボンバーファミリー2</t>
  </si>
  <si>
    <t>中谷   昌靖</t>
    <rPh sb="0" eb="2">
      <t>ナカタニ</t>
    </rPh>
    <rPh sb="5" eb="7">
      <t>マサヤス</t>
    </rPh>
    <phoneticPr fontId="12"/>
  </si>
  <si>
    <t>アクトSC</t>
  </si>
  <si>
    <t>◆　女子ダブルス一般の部　予選リーグ</t>
    <rPh sb="2" eb="4">
      <t>ジョシ</t>
    </rPh>
    <rPh sb="13" eb="15">
      <t>ヨセン</t>
    </rPh>
    <phoneticPr fontId="4"/>
  </si>
  <si>
    <t>コート№ 11</t>
    <phoneticPr fontId="3"/>
  </si>
  <si>
    <t>太田   裕梨</t>
    <rPh sb="0" eb="2">
      <t>オオタ</t>
    </rPh>
    <rPh sb="5" eb="6">
      <t>ヒロシ</t>
    </rPh>
    <rPh sb="6" eb="7">
      <t>ナシ</t>
    </rPh>
    <phoneticPr fontId="12"/>
  </si>
  <si>
    <t>稲葉   蘭藍</t>
    <rPh sb="0" eb="2">
      <t>イナバ</t>
    </rPh>
    <rPh sb="5" eb="6">
      <t>ラン</t>
    </rPh>
    <rPh sb="6" eb="7">
      <t>ラン</t>
    </rPh>
    <phoneticPr fontId="12"/>
  </si>
  <si>
    <t>鈴木   清美</t>
    <rPh sb="0" eb="2">
      <t>スズキ</t>
    </rPh>
    <rPh sb="5" eb="7">
      <t>キヨミ</t>
    </rPh>
    <phoneticPr fontId="12"/>
  </si>
  <si>
    <t>Ｒ＆Ｂ</t>
  </si>
  <si>
    <t>藤沢   友香</t>
    <rPh sb="0" eb="1">
      <t>フジ</t>
    </rPh>
    <rPh sb="1" eb="2">
      <t>サワ</t>
    </rPh>
    <rPh sb="5" eb="7">
      <t>トモカ</t>
    </rPh>
    <phoneticPr fontId="12"/>
  </si>
  <si>
    <t>八木   礼子</t>
    <rPh sb="0" eb="2">
      <t>ヤギ</t>
    </rPh>
    <rPh sb="5" eb="7">
      <t>レイコ</t>
    </rPh>
    <phoneticPr fontId="12"/>
  </si>
  <si>
    <t>伊藤   優子</t>
    <rPh sb="0" eb="2">
      <t>イトウ</t>
    </rPh>
    <rPh sb="5" eb="7">
      <t>ユウコ</t>
    </rPh>
    <phoneticPr fontId="12"/>
  </si>
  <si>
    <t>クレストン</t>
  </si>
  <si>
    <t>後藤   貴子</t>
    <rPh sb="0" eb="2">
      <t>ゴトウ</t>
    </rPh>
    <rPh sb="5" eb="7">
      <t>タカコ</t>
    </rPh>
    <phoneticPr fontId="12"/>
  </si>
  <si>
    <t>スプラージ</t>
  </si>
  <si>
    <t>和田   恵子</t>
    <rPh sb="0" eb="2">
      <t>ワダ</t>
    </rPh>
    <rPh sb="5" eb="7">
      <t>ケイコ</t>
    </rPh>
    <phoneticPr fontId="12"/>
  </si>
  <si>
    <t>ココアクラブ</t>
  </si>
  <si>
    <t>コート№ 10</t>
    <phoneticPr fontId="3"/>
  </si>
  <si>
    <t>加藤   信子</t>
    <rPh sb="0" eb="2">
      <t>カトウ</t>
    </rPh>
    <rPh sb="5" eb="7">
      <t>ノブコ</t>
    </rPh>
    <phoneticPr fontId="12"/>
  </si>
  <si>
    <t>荊沢   舞子</t>
    <rPh sb="0" eb="1">
      <t>イバラ</t>
    </rPh>
    <rPh sb="1" eb="2">
      <t>サワ</t>
    </rPh>
    <rPh sb="5" eb="7">
      <t>マイコ</t>
    </rPh>
    <phoneticPr fontId="12"/>
  </si>
  <si>
    <t>覚張   智代</t>
    <rPh sb="0" eb="2">
      <t>カクバリ</t>
    </rPh>
    <rPh sb="5" eb="7">
      <t>トモヨ</t>
    </rPh>
    <phoneticPr fontId="12"/>
  </si>
  <si>
    <t>齋藤   容子</t>
    <rPh sb="0" eb="2">
      <t>サイトウ</t>
    </rPh>
    <rPh sb="5" eb="7">
      <t>ヨウコ</t>
    </rPh>
    <phoneticPr fontId="12"/>
  </si>
  <si>
    <t>アドバンテージＴＣ</t>
  </si>
  <si>
    <t>脇田  志津子</t>
    <rPh sb="0" eb="2">
      <t>ワキタ</t>
    </rPh>
    <rPh sb="4" eb="7">
      <t>シズコ</t>
    </rPh>
    <phoneticPr fontId="12"/>
  </si>
  <si>
    <t>中村   雅子</t>
    <rPh sb="0" eb="2">
      <t>ナカムラ</t>
    </rPh>
    <rPh sb="5" eb="7">
      <t>マサコ</t>
    </rPh>
    <phoneticPr fontId="12"/>
  </si>
  <si>
    <t>瀧口   亮子</t>
    <rPh sb="0" eb="2">
      <t>タキグチ</t>
    </rPh>
    <rPh sb="5" eb="7">
      <t>リョウコ</t>
    </rPh>
    <phoneticPr fontId="12"/>
  </si>
  <si>
    <t>小林   昭子</t>
    <rPh sb="0" eb="2">
      <t>コバヤシ</t>
    </rPh>
    <rPh sb="5" eb="7">
      <t>アキコ</t>
    </rPh>
    <phoneticPr fontId="12"/>
  </si>
  <si>
    <t>◆　女子ダブルス110歳の部　予選リーグ</t>
    <rPh sb="2" eb="4">
      <t>ジョシ</t>
    </rPh>
    <rPh sb="11" eb="12">
      <t>サイ</t>
    </rPh>
    <rPh sb="15" eb="17">
      <t>ヨセン</t>
    </rPh>
    <phoneticPr fontId="4"/>
  </si>
  <si>
    <t>コート№　12</t>
    <phoneticPr fontId="3"/>
  </si>
  <si>
    <t>板倉   寿子</t>
    <rPh sb="0" eb="2">
      <t>イタクラ</t>
    </rPh>
    <rPh sb="5" eb="7">
      <t>トシコ</t>
    </rPh>
    <phoneticPr fontId="12"/>
  </si>
  <si>
    <t>グリーンロイヤルＴＣ</t>
  </si>
  <si>
    <t>中野   智子</t>
    <rPh sb="0" eb="2">
      <t>ナカノ</t>
    </rPh>
    <rPh sb="5" eb="7">
      <t>トモコ</t>
    </rPh>
    <phoneticPr fontId="12"/>
  </si>
  <si>
    <t>あおやま庭球塾</t>
    <rPh sb="4" eb="6">
      <t>テイキュウ</t>
    </rPh>
    <rPh sb="6" eb="7">
      <t>ジュク</t>
    </rPh>
    <phoneticPr fontId="12"/>
  </si>
  <si>
    <t>柳沢   菊枝</t>
    <rPh sb="0" eb="2">
      <t>ヤナギサワ</t>
    </rPh>
    <rPh sb="5" eb="7">
      <t>キクエ</t>
    </rPh>
    <phoneticPr fontId="12"/>
  </si>
  <si>
    <t>大川     保恵</t>
    <rPh sb="0" eb="2">
      <t>オオカワ</t>
    </rPh>
    <rPh sb="7" eb="9">
      <t>ヤスエ</t>
    </rPh>
    <phoneticPr fontId="12"/>
  </si>
  <si>
    <t>竹林   愛子</t>
    <rPh sb="0" eb="2">
      <t>タケバヤシ</t>
    </rPh>
    <rPh sb="5" eb="7">
      <t>アイコ</t>
    </rPh>
    <phoneticPr fontId="12"/>
  </si>
  <si>
    <t>臼井  留美子</t>
    <rPh sb="0" eb="2">
      <t>ウスイ</t>
    </rPh>
    <rPh sb="4" eb="7">
      <t>ルミコ</t>
    </rPh>
    <phoneticPr fontId="12"/>
  </si>
  <si>
    <t>コート№　13</t>
    <phoneticPr fontId="3"/>
  </si>
  <si>
    <t>渡辺   克子</t>
    <rPh sb="0" eb="2">
      <t>ワタナベ</t>
    </rPh>
    <rPh sb="5" eb="7">
      <t>カツコ</t>
    </rPh>
    <phoneticPr fontId="12"/>
  </si>
  <si>
    <t>深澤   幸子</t>
    <rPh sb="0" eb="2">
      <t>フカサワ</t>
    </rPh>
    <rPh sb="5" eb="7">
      <t>サチコ</t>
    </rPh>
    <phoneticPr fontId="12"/>
  </si>
  <si>
    <t>岩本   孝子</t>
    <rPh sb="0" eb="2">
      <t>イワモト</t>
    </rPh>
    <rPh sb="5" eb="7">
      <t>タカコ</t>
    </rPh>
    <phoneticPr fontId="12"/>
  </si>
  <si>
    <t>稲葉   一与</t>
    <rPh sb="0" eb="2">
      <t>イナバ</t>
    </rPh>
    <rPh sb="5" eb="6">
      <t>イチ</t>
    </rPh>
    <rPh sb="6" eb="7">
      <t>ヨ</t>
    </rPh>
    <phoneticPr fontId="12"/>
  </si>
  <si>
    <t>今木   淳子</t>
    <rPh sb="0" eb="1">
      <t>イマ</t>
    </rPh>
    <rPh sb="1" eb="2">
      <t>キ</t>
    </rPh>
    <rPh sb="5" eb="7">
      <t>ジュンコ</t>
    </rPh>
    <phoneticPr fontId="12"/>
  </si>
  <si>
    <t>中西   浩子</t>
    <rPh sb="0" eb="2">
      <t>ナカニシ</t>
    </rPh>
    <rPh sb="5" eb="7">
      <t>ヒロコ</t>
    </rPh>
    <phoneticPr fontId="12"/>
  </si>
  <si>
    <t>遠藤   節子</t>
    <rPh sb="0" eb="2">
      <t>エンドウ</t>
    </rPh>
    <rPh sb="5" eb="7">
      <t>セツコ</t>
    </rPh>
    <phoneticPr fontId="12"/>
  </si>
  <si>
    <t>杉山   理子</t>
    <rPh sb="0" eb="2">
      <t>スギヤマ</t>
    </rPh>
    <rPh sb="5" eb="7">
      <t>リコ</t>
    </rPh>
    <phoneticPr fontId="12"/>
  </si>
  <si>
    <t>コート№　14</t>
    <phoneticPr fontId="3"/>
  </si>
  <si>
    <t xml:space="preserve"> 安田  寿美子</t>
    <rPh sb="1" eb="3">
      <t>ヤスダ</t>
    </rPh>
    <rPh sb="5" eb="8">
      <t>スミコ</t>
    </rPh>
    <phoneticPr fontId="12"/>
  </si>
  <si>
    <t>前田   和代</t>
    <rPh sb="0" eb="2">
      <t>マエダ</t>
    </rPh>
    <rPh sb="5" eb="7">
      <t>カズヨ</t>
    </rPh>
    <phoneticPr fontId="12"/>
  </si>
  <si>
    <t>ＳＫＹ</t>
  </si>
  <si>
    <t>川村   広海</t>
    <rPh sb="0" eb="2">
      <t>カワムラ</t>
    </rPh>
    <rPh sb="5" eb="7">
      <t>ヒロミ</t>
    </rPh>
    <phoneticPr fontId="12"/>
  </si>
  <si>
    <t>安田   紀子</t>
    <rPh sb="0" eb="2">
      <t>ヤスダ</t>
    </rPh>
    <rPh sb="5" eb="7">
      <t>キコ</t>
    </rPh>
    <phoneticPr fontId="12"/>
  </si>
  <si>
    <t>川嶋   宏子</t>
    <rPh sb="0" eb="2">
      <t>カワシマ</t>
    </rPh>
    <rPh sb="5" eb="7">
      <t>ヒロコ</t>
    </rPh>
    <phoneticPr fontId="12"/>
  </si>
  <si>
    <t>村元   雅美</t>
    <rPh sb="0" eb="2">
      <t>ムラモト</t>
    </rPh>
    <rPh sb="5" eb="7">
      <t>マサミ</t>
    </rPh>
    <phoneticPr fontId="12"/>
  </si>
  <si>
    <t>土屋   裕子</t>
    <rPh sb="0" eb="2">
      <t>ツチヤ</t>
    </rPh>
    <rPh sb="5" eb="7">
      <t>ユウコ</t>
    </rPh>
    <phoneticPr fontId="12"/>
  </si>
  <si>
    <t>岡部   美紀</t>
    <rPh sb="0" eb="2">
      <t>オカベ</t>
    </rPh>
    <rPh sb="5" eb="7">
      <t>ミキ</t>
    </rPh>
    <phoneticPr fontId="1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</si>
</sst>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%"/>
  </numFmts>
  <fonts count="2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7"/>
      <name val="ＭＳ Ｐゴシック"/>
      <family val="3"/>
      <charset val="128"/>
    </font>
    <font>
      <b/>
      <sz val="17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u/>
      <sz val="9"/>
      <name val="游ゴシック"/>
      <family val="3"/>
      <charset val="128"/>
    </font>
    <font>
      <sz val="12"/>
      <name val="ＭＳ Ｐゴシック"/>
      <family val="3"/>
      <charset val="128"/>
    </font>
    <font>
      <sz val="11"/>
      <name val="游ゴシック Light"/>
      <family val="3"/>
      <charset val="128"/>
      <scheme val="major"/>
    </font>
    <font>
      <sz val="9"/>
      <name val="游ゴシック Light"/>
      <family val="3"/>
      <charset val="128"/>
      <scheme val="major"/>
    </font>
    <font>
      <b/>
      <sz val="9"/>
      <name val="游ゴシック"/>
      <family val="3"/>
      <charset val="128"/>
    </font>
    <font>
      <sz val="7"/>
      <name val="游ゴシック Light"/>
      <family val="3"/>
      <charset val="128"/>
      <scheme val="major"/>
    </font>
    <font>
      <b/>
      <sz val="9"/>
      <name val="Calibri"/>
      <family val="2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sz val="9"/>
      <name val="ＭＳ ゴシック"/>
      <family val="3"/>
      <charset val="128"/>
    </font>
    <font>
      <sz val="7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1"/>
      <name val="ＭＳ Ｐゴシック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rgb="FFFFC000"/>
        <bgColor indexed="64"/>
      </patternFill>
    </fill>
  </fills>
  <borders count="7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 diagonalDown="1">
      <left style="thin">
        <color indexed="64"/>
      </left>
      <right/>
      <top/>
      <bottom/>
      <diagonal style="thin">
        <color indexed="64"/>
      </diagonal>
    </border>
    <border diagonalDown="1">
      <left/>
      <right/>
      <top/>
      <bottom/>
      <diagonal style="thin">
        <color indexed="64"/>
      </diagonal>
    </border>
    <border diagonalDown="1">
      <left/>
      <right style="thin">
        <color indexed="64"/>
      </right>
      <top/>
      <bottom/>
      <diagonal style="thin">
        <color indexed="64"/>
      </diagonal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 diagonalDown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Down="1">
      <left/>
      <right/>
      <top style="thin">
        <color indexed="64"/>
      </top>
      <bottom/>
      <diagonal style="thin">
        <color indexed="64"/>
      </diagonal>
    </border>
    <border diagonalDown="1">
      <left/>
      <right style="thin">
        <color indexed="64"/>
      </right>
      <top style="thin">
        <color indexed="64"/>
      </top>
      <bottom/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 diagonalDown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Down="1">
      <left/>
      <right/>
      <top/>
      <bottom style="thin">
        <color indexed="64"/>
      </bottom>
      <diagonal style="thin">
        <color indexed="64"/>
      </diagonal>
    </border>
    <border diagonalDown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Down="1">
      <left/>
      <right style="medium">
        <color indexed="64"/>
      </right>
      <top style="thin">
        <color indexed="64"/>
      </top>
      <bottom/>
      <diagonal style="thin">
        <color indexed="64"/>
      </diagonal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 diagonalDown="1">
      <left style="thin">
        <color indexed="64"/>
      </left>
      <right/>
      <top/>
      <bottom style="medium">
        <color indexed="64"/>
      </bottom>
      <diagonal style="thin">
        <color indexed="64"/>
      </diagonal>
    </border>
    <border diagonalDown="1">
      <left/>
      <right/>
      <top/>
      <bottom style="medium">
        <color indexed="64"/>
      </bottom>
      <diagonal style="thin">
        <color indexed="64"/>
      </diagonal>
    </border>
    <border diagonalDown="1">
      <left/>
      <right style="medium">
        <color indexed="64"/>
      </right>
      <top/>
      <bottom style="medium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2">
    <xf numFmtId="0" fontId="0" fillId="0" borderId="0">
      <alignment vertical="center"/>
    </xf>
    <xf numFmtId="9" fontId="1" fillId="0" borderId="0" applyFont="0" applyFill="0" applyBorder="0" applyAlignment="0" applyProtection="0">
      <alignment vertical="center"/>
    </xf>
  </cellStyleXfs>
  <cellXfs count="251">
    <xf numFmtId="0" fontId="0" fillId="0" borderId="0" xfId="0">
      <alignment vertical="center"/>
    </xf>
    <xf numFmtId="0" fontId="2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9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0" fillId="0" borderId="0" xfId="0" applyAlignment="1">
      <alignment vertical="center" shrinkToFit="1"/>
    </xf>
    <xf numFmtId="0" fontId="10" fillId="2" borderId="1" xfId="0" applyFont="1" applyFill="1" applyBorder="1" applyAlignment="1">
      <alignment horizontal="center" vertical="center"/>
    </xf>
    <xf numFmtId="0" fontId="7" fillId="0" borderId="12" xfId="0" applyFont="1" applyBorder="1">
      <alignment vertical="center"/>
    </xf>
    <xf numFmtId="0" fontId="11" fillId="0" borderId="0" xfId="0" applyFont="1" applyAlignment="1">
      <alignment horizontal="left" vertical="center"/>
    </xf>
    <xf numFmtId="0" fontId="0" fillId="0" borderId="0" xfId="0" applyAlignment="1"/>
    <xf numFmtId="0" fontId="0" fillId="0" borderId="12" xfId="0" applyBorder="1">
      <alignment vertical="center"/>
    </xf>
    <xf numFmtId="0" fontId="15" fillId="0" borderId="0" xfId="0" applyFont="1">
      <alignment vertical="center"/>
    </xf>
    <xf numFmtId="0" fontId="0" fillId="0" borderId="0" xfId="0" applyAlignment="1">
      <alignment shrinkToFit="1"/>
    </xf>
    <xf numFmtId="0" fontId="0" fillId="0" borderId="0" xfId="0" applyAlignment="1">
      <alignment horizontal="center"/>
    </xf>
    <xf numFmtId="0" fontId="0" fillId="0" borderId="0" xfId="0" applyAlignment="1">
      <alignment horizontal="center" shrinkToFit="1"/>
    </xf>
    <xf numFmtId="0" fontId="0" fillId="0" borderId="0" xfId="0" applyAlignment="1">
      <alignment horizontal="center" vertical="center" shrinkToFit="1"/>
    </xf>
    <xf numFmtId="0" fontId="19" fillId="0" borderId="0" xfId="0" applyFont="1" applyAlignment="1">
      <alignment horizontal="center" vertical="center" shrinkToFit="1"/>
    </xf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/>
      <protection hidden="1"/>
    </xf>
    <xf numFmtId="0" fontId="11" fillId="0" borderId="0" xfId="0" applyFont="1">
      <alignment vertical="center"/>
    </xf>
    <xf numFmtId="0" fontId="19" fillId="0" borderId="0" xfId="0" applyFont="1" applyAlignment="1">
      <alignment vertical="center" wrapText="1" shrinkToFit="1"/>
    </xf>
    <xf numFmtId="0" fontId="0" fillId="0" borderId="0" xfId="0" applyProtection="1">
      <alignment vertical="center"/>
      <protection locked="0"/>
    </xf>
    <xf numFmtId="0" fontId="0" fillId="0" borderId="0" xfId="0" applyProtection="1">
      <alignment vertical="center"/>
      <protection hidden="1"/>
    </xf>
    <xf numFmtId="176" fontId="0" fillId="0" borderId="0" xfId="0" applyNumberFormat="1" applyAlignment="1" applyProtection="1">
      <alignment vertical="center" shrinkToFit="1"/>
      <protection hidden="1"/>
    </xf>
    <xf numFmtId="0" fontId="10" fillId="3" borderId="1" xfId="0" applyFont="1" applyFill="1" applyBorder="1" applyAlignment="1">
      <alignment horizontal="center" vertical="center"/>
    </xf>
    <xf numFmtId="0" fontId="10" fillId="4" borderId="0" xfId="0" applyFont="1" applyFill="1" applyAlignment="1">
      <alignment horizontal="center" vertical="center"/>
    </xf>
    <xf numFmtId="0" fontId="0" fillId="4" borderId="0" xfId="0" applyFill="1" applyAlignment="1">
      <alignment horizontal="center" vertical="center"/>
    </xf>
    <xf numFmtId="0" fontId="0" fillId="4" borderId="0" xfId="0" applyFill="1" applyAlignment="1">
      <alignment horizontal="center" vertical="center" shrinkToFit="1"/>
    </xf>
    <xf numFmtId="0" fontId="7" fillId="0" borderId="0" xfId="0" applyFont="1">
      <alignment vertical="center"/>
    </xf>
    <xf numFmtId="0" fontId="13" fillId="4" borderId="0" xfId="0" applyFont="1" applyFill="1" applyAlignment="1" applyProtection="1">
      <alignment horizontal="center" vertical="center"/>
      <protection locked="0"/>
    </xf>
    <xf numFmtId="0" fontId="16" fillId="4" borderId="0" xfId="0" applyFont="1" applyFill="1" applyAlignment="1" applyProtection="1">
      <alignment horizontal="center" vertical="center"/>
      <protection hidden="1"/>
    </xf>
    <xf numFmtId="0" fontId="12" fillId="0" borderId="0" xfId="0" applyFont="1">
      <alignment vertical="center"/>
    </xf>
    <xf numFmtId="0" fontId="19" fillId="0" borderId="0" xfId="0" applyFont="1" applyAlignment="1">
      <alignment horizontal="center" vertical="center" wrapText="1" shrinkToFit="1"/>
    </xf>
    <xf numFmtId="0" fontId="19" fillId="0" borderId="0" xfId="0" applyFont="1" applyAlignment="1">
      <alignment horizontal="left" vertical="center" wrapText="1" shrinkToFit="1"/>
    </xf>
    <xf numFmtId="0" fontId="10" fillId="5" borderId="1" xfId="0" applyFont="1" applyFill="1" applyBorder="1" applyAlignment="1">
      <alignment horizontal="center" vertical="center"/>
    </xf>
    <xf numFmtId="0" fontId="10" fillId="0" borderId="0" xfId="0" applyFont="1" applyAlignment="1">
      <alignment horizontal="left"/>
    </xf>
    <xf numFmtId="0" fontId="10" fillId="0" borderId="0" xfId="0" applyFont="1" applyAlignment="1">
      <alignment horizontal="left" vertical="center"/>
    </xf>
    <xf numFmtId="0" fontId="22" fillId="0" borderId="0" xfId="0" applyFont="1" applyAlignment="1" applyProtection="1">
      <alignment horizontal="center" vertical="center"/>
      <protection hidden="1"/>
    </xf>
    <xf numFmtId="0" fontId="10" fillId="6" borderId="1" xfId="0" applyFont="1" applyFill="1" applyBorder="1" applyAlignment="1">
      <alignment horizontal="center" vertical="center"/>
    </xf>
    <xf numFmtId="0" fontId="23" fillId="0" borderId="0" xfId="0" applyFont="1" applyAlignment="1">
      <alignment horizontal="left" vertical="center"/>
    </xf>
    <xf numFmtId="0" fontId="0" fillId="0" borderId="38" xfId="0" applyBorder="1" applyAlignment="1">
      <alignment horizontal="center" vertical="center"/>
    </xf>
    <xf numFmtId="0" fontId="0" fillId="0" borderId="53" xfId="0" applyBorder="1" applyAlignment="1">
      <alignment horizontal="center" vertical="center"/>
    </xf>
    <xf numFmtId="0" fontId="18" fillId="0" borderId="39" xfId="0" applyFont="1" applyBorder="1" applyAlignment="1">
      <alignment horizontal="center" vertical="center" shrinkToFit="1"/>
    </xf>
    <xf numFmtId="0" fontId="18" fillId="0" borderId="40" xfId="0" applyFont="1" applyBorder="1" applyAlignment="1">
      <alignment horizontal="center" vertical="center" shrinkToFit="1"/>
    </xf>
    <xf numFmtId="0" fontId="18" fillId="0" borderId="41" xfId="0" applyFont="1" applyBorder="1" applyAlignment="1">
      <alignment horizontal="center" vertical="center" shrinkToFit="1"/>
    </xf>
    <xf numFmtId="0" fontId="19" fillId="0" borderId="26" xfId="0" applyFont="1" applyBorder="1" applyAlignment="1">
      <alignment horizontal="center" vertical="center" shrinkToFit="1"/>
    </xf>
    <xf numFmtId="0" fontId="19" fillId="0" borderId="27" xfId="0" applyFont="1" applyBorder="1" applyAlignment="1">
      <alignment horizontal="center" vertical="center" shrinkToFit="1"/>
    </xf>
    <xf numFmtId="0" fontId="19" fillId="0" borderId="28" xfId="0" applyFont="1" applyBorder="1" applyAlignment="1">
      <alignment horizontal="center" vertical="center" shrinkToFit="1"/>
    </xf>
    <xf numFmtId="0" fontId="20" fillId="0" borderId="26" xfId="0" applyFont="1" applyBorder="1" applyAlignment="1">
      <alignment horizontal="center" vertical="center" shrinkToFit="1"/>
    </xf>
    <xf numFmtId="0" fontId="20" fillId="0" borderId="27" xfId="0" applyFont="1" applyBorder="1" applyAlignment="1">
      <alignment horizontal="center" vertical="center" shrinkToFit="1"/>
    </xf>
    <xf numFmtId="0" fontId="20" fillId="0" borderId="28" xfId="0" applyFont="1" applyBorder="1" applyAlignment="1">
      <alignment horizontal="center" vertical="center" shrinkToFit="1"/>
    </xf>
    <xf numFmtId="0" fontId="18" fillId="0" borderId="54" xfId="0" applyFont="1" applyBorder="1" applyAlignment="1">
      <alignment horizontal="center" vertical="center" shrinkToFit="1"/>
    </xf>
    <xf numFmtId="0" fontId="18" fillId="0" borderId="55" xfId="0" applyFont="1" applyBorder="1" applyAlignment="1">
      <alignment horizontal="center" vertical="center" shrinkToFit="1"/>
    </xf>
    <xf numFmtId="0" fontId="18" fillId="0" borderId="56" xfId="0" applyFont="1" applyBorder="1" applyAlignment="1">
      <alignment horizontal="center" vertical="center" shrinkToFit="1"/>
    </xf>
    <xf numFmtId="0" fontId="0" fillId="0" borderId="25" xfId="0" applyBorder="1" applyAlignment="1">
      <alignment horizontal="center" vertical="center"/>
    </xf>
    <xf numFmtId="0" fontId="19" fillId="0" borderId="39" xfId="0" applyFont="1" applyBorder="1" applyAlignment="1">
      <alignment horizontal="center" vertical="center" shrinkToFit="1"/>
    </xf>
    <xf numFmtId="0" fontId="19" fillId="0" borderId="40" xfId="0" applyFont="1" applyBorder="1" applyAlignment="1">
      <alignment horizontal="center" vertical="center" shrinkToFit="1"/>
    </xf>
    <xf numFmtId="0" fontId="19" fillId="0" borderId="41" xfId="0" applyFont="1" applyBorder="1" applyAlignment="1">
      <alignment horizontal="center" vertical="center" shrinkToFit="1"/>
    </xf>
    <xf numFmtId="0" fontId="18" fillId="0" borderId="26" xfId="0" applyFont="1" applyBorder="1" applyAlignment="1">
      <alignment horizontal="center" vertical="center" shrinkToFit="1"/>
    </xf>
    <xf numFmtId="0" fontId="18" fillId="0" borderId="27" xfId="0" applyFont="1" applyBorder="1" applyAlignment="1">
      <alignment horizontal="center" vertical="center" shrinkToFit="1"/>
    </xf>
    <xf numFmtId="0" fontId="18" fillId="0" borderId="28" xfId="0" applyFont="1" applyBorder="1" applyAlignment="1">
      <alignment horizontal="center" vertical="center" shrinkToFit="1"/>
    </xf>
    <xf numFmtId="0" fontId="19" fillId="0" borderId="69" xfId="0" applyFont="1" applyBorder="1" applyAlignment="1">
      <alignment horizontal="center" vertical="center" shrinkToFit="1"/>
    </xf>
    <xf numFmtId="0" fontId="19" fillId="0" borderId="70" xfId="0" applyFont="1" applyBorder="1" applyAlignment="1">
      <alignment horizontal="center" vertical="center" shrinkToFit="1"/>
    </xf>
    <xf numFmtId="0" fontId="19" fillId="0" borderId="71" xfId="0" applyFont="1" applyBorder="1" applyAlignment="1">
      <alignment horizontal="center" vertical="center" shrinkToFit="1"/>
    </xf>
    <xf numFmtId="0" fontId="18" fillId="0" borderId="13" xfId="0" applyFont="1" applyBorder="1" applyAlignment="1">
      <alignment horizontal="center" vertical="center" shrinkToFit="1"/>
    </xf>
    <xf numFmtId="0" fontId="18" fillId="0" borderId="14" xfId="0" applyFont="1" applyBorder="1" applyAlignment="1">
      <alignment horizontal="center" vertical="center" shrinkToFit="1"/>
    </xf>
    <xf numFmtId="0" fontId="18" fillId="0" borderId="15" xfId="0" applyFont="1" applyBorder="1" applyAlignment="1">
      <alignment horizontal="center" vertical="center" shrinkToFit="1"/>
    </xf>
    <xf numFmtId="0" fontId="7" fillId="0" borderId="0" xfId="0" applyFont="1" applyAlignment="1">
      <alignment horizontal="center" vertical="center"/>
    </xf>
    <xf numFmtId="0" fontId="20" fillId="0" borderId="54" xfId="0" applyFont="1" applyBorder="1" applyAlignment="1">
      <alignment horizontal="center" vertical="center" shrinkToFit="1"/>
    </xf>
    <xf numFmtId="0" fontId="20" fillId="0" borderId="55" xfId="0" applyFont="1" applyBorder="1" applyAlignment="1">
      <alignment horizontal="center" vertical="center" shrinkToFit="1"/>
    </xf>
    <xf numFmtId="0" fontId="20" fillId="0" borderId="56" xfId="0" applyFont="1" applyBorder="1" applyAlignment="1">
      <alignment horizontal="center" vertical="center" shrinkToFit="1"/>
    </xf>
    <xf numFmtId="0" fontId="20" fillId="0" borderId="69" xfId="0" applyFont="1" applyBorder="1" applyAlignment="1">
      <alignment horizontal="center" vertical="center" shrinkToFit="1"/>
    </xf>
    <xf numFmtId="0" fontId="20" fillId="0" borderId="70" xfId="0" applyFont="1" applyBorder="1" applyAlignment="1">
      <alignment horizontal="center" vertical="center" shrinkToFit="1"/>
    </xf>
    <xf numFmtId="0" fontId="20" fillId="0" borderId="71" xfId="0" applyFont="1" applyBorder="1" applyAlignment="1">
      <alignment horizontal="center" vertical="center" shrinkToFit="1"/>
    </xf>
    <xf numFmtId="0" fontId="19" fillId="0" borderId="54" xfId="0" applyFont="1" applyBorder="1" applyAlignment="1">
      <alignment horizontal="center" vertical="center" shrinkToFit="1"/>
    </xf>
    <xf numFmtId="0" fontId="19" fillId="0" borderId="55" xfId="0" applyFont="1" applyBorder="1" applyAlignment="1">
      <alignment horizontal="center" vertical="center" shrinkToFit="1"/>
    </xf>
    <xf numFmtId="0" fontId="19" fillId="0" borderId="56" xfId="0" applyFont="1" applyBorder="1" applyAlignment="1">
      <alignment horizontal="center" vertical="center" shrinkToFit="1"/>
    </xf>
    <xf numFmtId="0" fontId="20" fillId="0" borderId="39" xfId="0" applyFont="1" applyBorder="1" applyAlignment="1">
      <alignment horizontal="center" vertical="center" shrinkToFit="1"/>
    </xf>
    <xf numFmtId="0" fontId="20" fillId="0" borderId="40" xfId="0" applyFont="1" applyBorder="1" applyAlignment="1">
      <alignment horizontal="center" vertical="center" shrinkToFit="1"/>
    </xf>
    <xf numFmtId="0" fontId="20" fillId="0" borderId="41" xfId="0" applyFont="1" applyBorder="1" applyAlignment="1">
      <alignment horizontal="center" vertical="center" shrinkToFit="1"/>
    </xf>
    <xf numFmtId="0" fontId="19" fillId="0" borderId="13" xfId="0" applyFont="1" applyBorder="1" applyAlignment="1">
      <alignment horizontal="center" vertical="center" shrinkToFit="1"/>
    </xf>
    <xf numFmtId="0" fontId="19" fillId="0" borderId="14" xfId="0" applyFont="1" applyBorder="1" applyAlignment="1">
      <alignment horizontal="center" vertical="center" shrinkToFit="1"/>
    </xf>
    <xf numFmtId="0" fontId="19" fillId="0" borderId="15" xfId="0" applyFont="1" applyBorder="1" applyAlignment="1">
      <alignment horizontal="center" vertical="center" shrinkToFit="1"/>
    </xf>
    <xf numFmtId="0" fontId="21" fillId="0" borderId="0" xfId="0" applyFont="1" applyAlignment="1" applyProtection="1">
      <alignment horizontal="center" vertical="center"/>
      <protection hidden="1"/>
    </xf>
    <xf numFmtId="176" fontId="18" fillId="0" borderId="0" xfId="1" applyNumberFormat="1" applyFont="1" applyFill="1" applyBorder="1" applyAlignment="1" applyProtection="1">
      <alignment horizontal="center" vertical="center" shrinkToFit="1"/>
      <protection hidden="1"/>
    </xf>
    <xf numFmtId="0" fontId="0" fillId="0" borderId="0" xfId="0" applyAlignment="1" applyProtection="1">
      <alignment horizontal="center" vertical="center"/>
      <protection hidden="1"/>
    </xf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shrinkToFit="1"/>
    </xf>
    <xf numFmtId="0" fontId="19" fillId="0" borderId="0" xfId="0" applyFont="1" applyAlignment="1">
      <alignment horizontal="center" vertical="center" shrinkToFit="1"/>
    </xf>
    <xf numFmtId="0" fontId="20" fillId="0" borderId="0" xfId="0" applyFont="1" applyAlignment="1">
      <alignment horizontal="center" vertical="center" wrapText="1" shrinkToFit="1"/>
    </xf>
    <xf numFmtId="0" fontId="0" fillId="4" borderId="0" xfId="0" applyFill="1" applyAlignment="1">
      <alignment horizontal="center" vertical="center"/>
    </xf>
    <xf numFmtId="0" fontId="18" fillId="0" borderId="39" xfId="0" applyFont="1" applyBorder="1" applyAlignment="1">
      <alignment horizontal="center" vertical="center" wrapText="1" shrinkToFit="1"/>
    </xf>
    <xf numFmtId="0" fontId="18" fillId="0" borderId="40" xfId="0" applyFont="1" applyBorder="1" applyAlignment="1">
      <alignment horizontal="center" vertical="center" wrapText="1" shrinkToFit="1"/>
    </xf>
    <xf numFmtId="0" fontId="18" fillId="0" borderId="41" xfId="0" applyFont="1" applyBorder="1" applyAlignment="1">
      <alignment horizontal="center" vertical="center" wrapText="1" shrinkToFit="1"/>
    </xf>
    <xf numFmtId="0" fontId="18" fillId="0" borderId="31" xfId="0" applyFont="1" applyBorder="1" applyAlignment="1">
      <alignment horizontal="center" vertical="center" shrinkToFit="1"/>
    </xf>
    <xf numFmtId="0" fontId="18" fillId="0" borderId="32" xfId="0" applyFont="1" applyBorder="1" applyAlignment="1">
      <alignment horizontal="center" vertical="center" shrinkToFit="1"/>
    </xf>
    <xf numFmtId="0" fontId="18" fillId="0" borderId="33" xfId="0" applyFont="1" applyBorder="1" applyAlignment="1">
      <alignment horizontal="center" vertical="center" shrinkToFit="1"/>
    </xf>
    <xf numFmtId="0" fontId="18" fillId="0" borderId="69" xfId="0" applyFont="1" applyBorder="1" applyAlignment="1">
      <alignment horizontal="center" vertical="center" shrinkToFit="1"/>
    </xf>
    <xf numFmtId="0" fontId="18" fillId="0" borderId="70" xfId="0" applyFont="1" applyBorder="1" applyAlignment="1">
      <alignment horizontal="center" vertical="center" shrinkToFit="1"/>
    </xf>
    <xf numFmtId="0" fontId="18" fillId="0" borderId="71" xfId="0" applyFont="1" applyBorder="1" applyAlignment="1">
      <alignment horizontal="center" vertical="center" shrinkToFit="1"/>
    </xf>
    <xf numFmtId="0" fontId="7" fillId="0" borderId="58" xfId="0" applyFont="1" applyBorder="1" applyAlignment="1">
      <alignment horizontal="center" vertical="center"/>
    </xf>
    <xf numFmtId="0" fontId="13" fillId="4" borderId="0" xfId="0" applyFont="1" applyFill="1" applyAlignment="1" applyProtection="1">
      <alignment horizontal="center" vertical="center"/>
      <protection hidden="1"/>
    </xf>
    <xf numFmtId="0" fontId="0" fillId="4" borderId="0" xfId="0" applyFill="1" applyAlignment="1">
      <alignment horizontal="center" vertical="center" shrinkToFit="1"/>
    </xf>
    <xf numFmtId="0" fontId="20" fillId="4" borderId="0" xfId="0" applyFont="1" applyFill="1" applyAlignment="1">
      <alignment horizontal="center" vertical="center" shrinkToFit="1"/>
    </xf>
    <xf numFmtId="0" fontId="13" fillId="4" borderId="0" xfId="0" applyFont="1" applyFill="1" applyAlignment="1" applyProtection="1">
      <alignment horizontal="center" vertical="center"/>
      <protection locked="0"/>
    </xf>
    <xf numFmtId="0" fontId="18" fillId="4" borderId="0" xfId="0" applyFont="1" applyFill="1" applyAlignment="1">
      <alignment horizontal="center" vertical="center" shrinkToFit="1"/>
    </xf>
    <xf numFmtId="0" fontId="14" fillId="4" borderId="0" xfId="0" applyFont="1" applyFill="1" applyAlignment="1" applyProtection="1">
      <alignment horizontal="center" vertical="center"/>
      <protection hidden="1"/>
    </xf>
    <xf numFmtId="9" fontId="14" fillId="4" borderId="0" xfId="0" applyNumberFormat="1" applyFont="1" applyFill="1" applyAlignment="1" applyProtection="1">
      <alignment horizontal="center" vertical="center"/>
      <protection hidden="1"/>
    </xf>
    <xf numFmtId="0" fontId="20" fillId="0" borderId="13" xfId="0" applyFont="1" applyBorder="1" applyAlignment="1">
      <alignment horizontal="center" vertical="center" shrinkToFit="1"/>
    </xf>
    <xf numFmtId="0" fontId="20" fillId="0" borderId="14" xfId="0" applyFont="1" applyBorder="1" applyAlignment="1">
      <alignment horizontal="center" vertical="center" shrinkToFit="1"/>
    </xf>
    <xf numFmtId="0" fontId="20" fillId="0" borderId="15" xfId="0" applyFont="1" applyBorder="1" applyAlignment="1">
      <alignment horizontal="center" vertical="center" shrinkToFit="1"/>
    </xf>
    <xf numFmtId="176" fontId="14" fillId="4" borderId="0" xfId="0" applyNumberFormat="1" applyFont="1" applyFill="1" applyAlignment="1" applyProtection="1">
      <alignment horizontal="center" vertical="center"/>
      <protection hidden="1"/>
    </xf>
    <xf numFmtId="9" fontId="14" fillId="4" borderId="0" xfId="1" applyFont="1" applyFill="1" applyBorder="1" applyAlignment="1" applyProtection="1">
      <alignment horizontal="center" vertical="center"/>
      <protection hidden="1"/>
    </xf>
    <xf numFmtId="0" fontId="24" fillId="0" borderId="54" xfId="0" applyFont="1" applyBorder="1" applyAlignment="1">
      <alignment horizontal="center" vertical="center" shrinkToFit="1"/>
    </xf>
    <xf numFmtId="0" fontId="24" fillId="0" borderId="55" xfId="0" applyFont="1" applyBorder="1" applyAlignment="1">
      <alignment horizontal="center" vertical="center" shrinkToFit="1"/>
    </xf>
    <xf numFmtId="0" fontId="24" fillId="0" borderId="56" xfId="0" applyFont="1" applyBorder="1" applyAlignment="1">
      <alignment horizontal="center" vertical="center" shrinkToFit="1"/>
    </xf>
    <xf numFmtId="0" fontId="24" fillId="0" borderId="1" xfId="0" applyFont="1" applyBorder="1" applyAlignment="1">
      <alignment horizontal="center" vertical="center"/>
    </xf>
    <xf numFmtId="0" fontId="24" fillId="0" borderId="25" xfId="0" applyFont="1" applyBorder="1" applyAlignment="1">
      <alignment horizontal="center" vertical="center"/>
    </xf>
    <xf numFmtId="0" fontId="24" fillId="0" borderId="38" xfId="0" applyFont="1" applyBorder="1" applyAlignment="1">
      <alignment horizontal="center" vertical="center"/>
    </xf>
    <xf numFmtId="0" fontId="24" fillId="0" borderId="53" xfId="0" applyFont="1" applyBorder="1" applyAlignment="1">
      <alignment horizontal="center" vertical="center"/>
    </xf>
    <xf numFmtId="0" fontId="24" fillId="2" borderId="2" xfId="0" applyFont="1" applyFill="1" applyBorder="1" applyAlignment="1">
      <alignment horizontal="center" vertical="center"/>
    </xf>
    <xf numFmtId="0" fontId="24" fillId="2" borderId="3" xfId="0" applyFont="1" applyFill="1" applyBorder="1" applyAlignment="1">
      <alignment horizontal="center" vertical="center"/>
    </xf>
    <xf numFmtId="0" fontId="24" fillId="2" borderId="4" xfId="0" applyFont="1" applyFill="1" applyBorder="1" applyAlignment="1">
      <alignment horizontal="center" vertical="center"/>
    </xf>
    <xf numFmtId="0" fontId="24" fillId="0" borderId="13" xfId="0" applyFont="1" applyBorder="1" applyAlignment="1">
      <alignment horizontal="center" vertical="center" shrinkToFit="1"/>
    </xf>
    <xf numFmtId="0" fontId="24" fillId="0" borderId="14" xfId="0" applyFont="1" applyBorder="1" applyAlignment="1">
      <alignment horizontal="center" vertical="center" shrinkToFit="1"/>
    </xf>
    <xf numFmtId="0" fontId="24" fillId="0" borderId="15" xfId="0" applyFont="1" applyBorder="1" applyAlignment="1">
      <alignment horizontal="center" vertical="center" shrinkToFit="1"/>
    </xf>
    <xf numFmtId="0" fontId="24" fillId="0" borderId="26" xfId="0" applyFont="1" applyBorder="1" applyAlignment="1">
      <alignment horizontal="center" vertical="center" shrinkToFit="1"/>
    </xf>
    <xf numFmtId="0" fontId="24" fillId="0" borderId="27" xfId="0" applyFont="1" applyBorder="1" applyAlignment="1">
      <alignment horizontal="center" vertical="center" shrinkToFit="1"/>
    </xf>
    <xf numFmtId="0" fontId="24" fillId="0" borderId="28" xfId="0" applyFont="1" applyBorder="1" applyAlignment="1">
      <alignment horizontal="center" vertical="center" shrinkToFit="1"/>
    </xf>
    <xf numFmtId="0" fontId="24" fillId="0" borderId="69" xfId="0" applyFont="1" applyBorder="1" applyAlignment="1">
      <alignment horizontal="center" vertical="center" shrinkToFit="1"/>
    </xf>
    <xf numFmtId="0" fontId="24" fillId="0" borderId="70" xfId="0" applyFont="1" applyBorder="1" applyAlignment="1">
      <alignment horizontal="center" vertical="center" shrinkToFit="1"/>
    </xf>
    <xf numFmtId="0" fontId="24" fillId="0" borderId="71" xfId="0" applyFont="1" applyBorder="1" applyAlignment="1">
      <alignment horizontal="center" vertical="center" shrinkToFit="1"/>
    </xf>
    <xf numFmtId="0" fontId="24" fillId="0" borderId="39" xfId="0" applyFont="1" applyBorder="1" applyAlignment="1">
      <alignment horizontal="center" vertical="center" shrinkToFit="1"/>
    </xf>
    <xf numFmtId="0" fontId="24" fillId="0" borderId="40" xfId="0" applyFont="1" applyBorder="1" applyAlignment="1">
      <alignment horizontal="center" vertical="center" shrinkToFit="1"/>
    </xf>
    <xf numFmtId="0" fontId="24" fillId="0" borderId="41" xfId="0" applyFont="1" applyBorder="1" applyAlignment="1">
      <alignment horizontal="center" vertical="center" shrinkToFit="1"/>
    </xf>
    <xf numFmtId="0" fontId="24" fillId="2" borderId="5" xfId="0" applyFont="1" applyFill="1" applyBorder="1" applyAlignment="1">
      <alignment horizontal="center" vertical="center"/>
    </xf>
    <xf numFmtId="0" fontId="24" fillId="2" borderId="6" xfId="0" applyFont="1" applyFill="1" applyBorder="1" applyAlignment="1">
      <alignment horizontal="center" vertical="center"/>
    </xf>
    <xf numFmtId="0" fontId="24" fillId="2" borderId="7" xfId="0" applyFont="1" applyFill="1" applyBorder="1" applyAlignment="1">
      <alignment horizontal="center" vertical="center"/>
    </xf>
    <xf numFmtId="0" fontId="24" fillId="2" borderId="8" xfId="0" applyFont="1" applyFill="1" applyBorder="1" applyAlignment="1">
      <alignment horizontal="center" vertical="center"/>
    </xf>
    <xf numFmtId="0" fontId="24" fillId="2" borderId="9" xfId="0" applyFont="1" applyFill="1" applyBorder="1" applyAlignment="1">
      <alignment horizontal="center" vertical="center"/>
    </xf>
    <xf numFmtId="0" fontId="24" fillId="2" borderId="10" xfId="0" applyFont="1" applyFill="1" applyBorder="1" applyAlignment="1">
      <alignment horizontal="center" vertical="center"/>
    </xf>
    <xf numFmtId="0" fontId="24" fillId="2" borderId="4" xfId="0" applyFont="1" applyFill="1" applyBorder="1" applyAlignment="1">
      <alignment horizontal="center" vertical="center"/>
    </xf>
    <xf numFmtId="0" fontId="24" fillId="2" borderId="11" xfId="0" applyFont="1" applyFill="1" applyBorder="1" applyAlignment="1">
      <alignment horizontal="center" vertical="center" shrinkToFit="1"/>
    </xf>
    <xf numFmtId="0" fontId="25" fillId="0" borderId="16" xfId="0" applyFont="1" applyBorder="1" applyAlignment="1" applyProtection="1">
      <alignment horizontal="center" vertical="center"/>
      <protection locked="0"/>
    </xf>
    <xf numFmtId="0" fontId="25" fillId="0" borderId="17" xfId="0" applyFont="1" applyBorder="1" applyAlignment="1" applyProtection="1">
      <alignment horizontal="center" vertical="center"/>
      <protection locked="0"/>
    </xf>
    <xf numFmtId="0" fontId="25" fillId="0" borderId="18" xfId="0" applyFont="1" applyBorder="1" applyAlignment="1" applyProtection="1">
      <alignment horizontal="center" vertical="center"/>
      <protection locked="0"/>
    </xf>
    <xf numFmtId="0" fontId="25" fillId="0" borderId="5" xfId="0" applyFont="1" applyBorder="1" applyAlignment="1" applyProtection="1">
      <alignment horizontal="center" vertical="center"/>
      <protection locked="0"/>
    </xf>
    <xf numFmtId="0" fontId="25" fillId="0" borderId="19" xfId="0" applyFont="1" applyBorder="1" applyAlignment="1" applyProtection="1">
      <alignment horizontal="center" vertical="center"/>
      <protection locked="0"/>
    </xf>
    <xf numFmtId="0" fontId="25" fillId="0" borderId="7" xfId="0" applyFont="1" applyBorder="1" applyAlignment="1" applyProtection="1">
      <alignment horizontal="center" vertical="center"/>
      <protection locked="0"/>
    </xf>
    <xf numFmtId="0" fontId="19" fillId="0" borderId="20" xfId="0" applyFont="1" applyBorder="1" applyAlignment="1" applyProtection="1">
      <alignment horizontal="center" vertical="center"/>
      <protection hidden="1"/>
    </xf>
    <xf numFmtId="0" fontId="19" fillId="0" borderId="21" xfId="0" applyFont="1" applyBorder="1" applyAlignment="1" applyProtection="1">
      <alignment horizontal="center" vertical="center"/>
      <protection hidden="1"/>
    </xf>
    <xf numFmtId="9" fontId="19" fillId="0" borderId="22" xfId="1" applyFont="1" applyFill="1" applyBorder="1" applyAlignment="1" applyProtection="1">
      <alignment horizontal="center" vertical="center"/>
      <protection hidden="1"/>
    </xf>
    <xf numFmtId="9" fontId="19" fillId="0" borderId="23" xfId="1" applyFont="1" applyFill="1" applyBorder="1" applyAlignment="1" applyProtection="1">
      <alignment horizontal="center" vertical="center"/>
      <protection hidden="1"/>
    </xf>
    <xf numFmtId="0" fontId="25" fillId="0" borderId="20" xfId="0" applyFont="1" applyBorder="1" applyAlignment="1" applyProtection="1">
      <alignment horizontal="center" vertical="center"/>
      <protection hidden="1"/>
    </xf>
    <xf numFmtId="0" fontId="25" fillId="0" borderId="21" xfId="0" applyFont="1" applyBorder="1" applyAlignment="1" applyProtection="1">
      <alignment horizontal="center" vertical="center"/>
      <protection hidden="1"/>
    </xf>
    <xf numFmtId="0" fontId="25" fillId="0" borderId="24" xfId="0" applyFont="1" applyBorder="1" applyAlignment="1" applyProtection="1">
      <alignment horizontal="center" vertical="center"/>
      <protection hidden="1"/>
    </xf>
    <xf numFmtId="0" fontId="25" fillId="0" borderId="29" xfId="0" applyFont="1" applyBorder="1" applyAlignment="1" applyProtection="1">
      <alignment horizontal="center" vertical="center"/>
      <protection locked="0"/>
    </xf>
    <xf numFmtId="0" fontId="25" fillId="0" borderId="30" xfId="0" applyFont="1" applyBorder="1" applyAlignment="1" applyProtection="1">
      <alignment horizontal="center" vertical="center"/>
      <protection locked="0"/>
    </xf>
    <xf numFmtId="0" fontId="25" fillId="0" borderId="31" xfId="0" applyFont="1" applyBorder="1" applyAlignment="1" applyProtection="1">
      <alignment horizontal="center" vertical="center"/>
      <protection locked="0"/>
    </xf>
    <xf numFmtId="0" fontId="22" fillId="0" borderId="32" xfId="0" applyFont="1" applyBorder="1" applyAlignment="1" applyProtection="1">
      <alignment horizontal="center" vertical="center"/>
      <protection hidden="1"/>
    </xf>
    <xf numFmtId="0" fontId="25" fillId="0" borderId="33" xfId="0" applyFont="1" applyBorder="1" applyAlignment="1" applyProtection="1">
      <alignment horizontal="center" vertical="center"/>
      <protection locked="0"/>
    </xf>
    <xf numFmtId="0" fontId="19" fillId="0" borderId="34" xfId="0" applyFont="1" applyBorder="1" applyAlignment="1" applyProtection="1">
      <alignment horizontal="center" vertical="center"/>
      <protection hidden="1"/>
    </xf>
    <xf numFmtId="0" fontId="19" fillId="0" borderId="35" xfId="0" applyFont="1" applyBorder="1" applyAlignment="1" applyProtection="1">
      <alignment horizontal="center" vertical="center"/>
      <protection hidden="1"/>
    </xf>
    <xf numFmtId="9" fontId="19" fillId="0" borderId="31" xfId="1" applyFont="1" applyFill="1" applyBorder="1" applyAlignment="1" applyProtection="1">
      <alignment horizontal="center" vertical="center"/>
      <protection hidden="1"/>
    </xf>
    <xf numFmtId="9" fontId="19" fillId="0" borderId="36" xfId="1" applyFont="1" applyFill="1" applyBorder="1" applyAlignment="1" applyProtection="1">
      <alignment horizontal="center" vertical="center"/>
      <protection hidden="1"/>
    </xf>
    <xf numFmtId="0" fontId="25" fillId="0" borderId="34" xfId="0" applyFont="1" applyBorder="1" applyAlignment="1" applyProtection="1">
      <alignment horizontal="center" vertical="center"/>
      <protection hidden="1"/>
    </xf>
    <xf numFmtId="0" fontId="25" fillId="0" borderId="35" xfId="0" applyFont="1" applyBorder="1" applyAlignment="1" applyProtection="1">
      <alignment horizontal="center" vertical="center"/>
      <protection hidden="1"/>
    </xf>
    <xf numFmtId="0" fontId="25" fillId="0" borderId="37" xfId="0" applyFont="1" applyBorder="1" applyAlignment="1" applyProtection="1">
      <alignment horizontal="center" vertical="center"/>
      <protection hidden="1"/>
    </xf>
    <xf numFmtId="0" fontId="25" fillId="0" borderId="22" xfId="0" applyFont="1" applyBorder="1" applyAlignment="1" applyProtection="1">
      <alignment horizontal="center" vertical="center"/>
      <protection locked="0"/>
    </xf>
    <xf numFmtId="0" fontId="25" fillId="0" borderId="42" xfId="0" applyFont="1" applyBorder="1" applyAlignment="1" applyProtection="1">
      <alignment horizontal="center" vertical="center"/>
      <protection locked="0"/>
    </xf>
    <xf numFmtId="0" fontId="25" fillId="0" borderId="43" xfId="0" applyFont="1" applyBorder="1" applyAlignment="1" applyProtection="1">
      <alignment horizontal="center" vertical="center"/>
      <protection locked="0"/>
    </xf>
    <xf numFmtId="0" fontId="25" fillId="0" borderId="44" xfId="0" applyFont="1" applyBorder="1" applyAlignment="1" applyProtection="1">
      <alignment horizontal="center" vertical="center"/>
      <protection locked="0"/>
    </xf>
    <xf numFmtId="0" fontId="25" fillId="0" borderId="45" xfId="0" applyFont="1" applyBorder="1" applyAlignment="1" applyProtection="1">
      <alignment horizontal="center" vertical="center"/>
      <protection locked="0"/>
    </xf>
    <xf numFmtId="0" fontId="25" fillId="0" borderId="46" xfId="0" applyFont="1" applyBorder="1" applyAlignment="1" applyProtection="1">
      <alignment horizontal="center" vertical="center"/>
      <protection locked="0"/>
    </xf>
    <xf numFmtId="0" fontId="19" fillId="0" borderId="38" xfId="0" applyFont="1" applyBorder="1" applyAlignment="1" applyProtection="1">
      <alignment horizontal="center" vertical="center"/>
      <protection hidden="1"/>
    </xf>
    <xf numFmtId="0" fontId="19" fillId="0" borderId="47" xfId="0" applyFont="1" applyBorder="1" applyAlignment="1" applyProtection="1">
      <alignment horizontal="center" vertical="center"/>
      <protection hidden="1"/>
    </xf>
    <xf numFmtId="176" fontId="19" fillId="0" borderId="22" xfId="0" applyNumberFormat="1" applyFont="1" applyBorder="1" applyAlignment="1" applyProtection="1">
      <alignment horizontal="center" vertical="center"/>
      <protection hidden="1"/>
    </xf>
    <xf numFmtId="176" fontId="19" fillId="0" borderId="23" xfId="0" applyNumberFormat="1" applyFont="1" applyBorder="1" applyAlignment="1" applyProtection="1">
      <alignment horizontal="center" vertical="center"/>
      <protection hidden="1"/>
    </xf>
    <xf numFmtId="0" fontId="25" fillId="0" borderId="48" xfId="0" applyFont="1" applyBorder="1" applyAlignment="1" applyProtection="1">
      <alignment horizontal="center" vertical="center"/>
      <protection locked="0"/>
    </xf>
    <xf numFmtId="0" fontId="25" fillId="0" borderId="49" xfId="0" applyFont="1" applyBorder="1" applyAlignment="1" applyProtection="1">
      <alignment horizontal="center" vertical="center"/>
      <protection locked="0"/>
    </xf>
    <xf numFmtId="0" fontId="25" fillId="0" borderId="50" xfId="0" applyFont="1" applyBorder="1" applyAlignment="1" applyProtection="1">
      <alignment horizontal="center" vertical="center"/>
      <protection locked="0"/>
    </xf>
    <xf numFmtId="0" fontId="19" fillId="0" borderId="25" xfId="0" applyFont="1" applyBorder="1" applyAlignment="1" applyProtection="1">
      <alignment horizontal="center" vertical="center"/>
      <protection hidden="1"/>
    </xf>
    <xf numFmtId="0" fontId="19" fillId="0" borderId="51" xfId="0" applyFont="1" applyBorder="1" applyAlignment="1" applyProtection="1">
      <alignment horizontal="center" vertical="center"/>
      <protection hidden="1"/>
    </xf>
    <xf numFmtId="176" fontId="19" fillId="0" borderId="31" xfId="0" applyNumberFormat="1" applyFont="1" applyBorder="1" applyAlignment="1" applyProtection="1">
      <alignment horizontal="center" vertical="center"/>
      <protection hidden="1"/>
    </xf>
    <xf numFmtId="176" fontId="19" fillId="0" borderId="36" xfId="0" applyNumberFormat="1" applyFont="1" applyBorder="1" applyAlignment="1" applyProtection="1">
      <alignment horizontal="center" vertical="center"/>
      <protection hidden="1"/>
    </xf>
    <xf numFmtId="9" fontId="19" fillId="0" borderId="22" xfId="0" applyNumberFormat="1" applyFont="1" applyBorder="1" applyAlignment="1" applyProtection="1">
      <alignment horizontal="center" vertical="center"/>
      <protection hidden="1"/>
    </xf>
    <xf numFmtId="9" fontId="19" fillId="0" borderId="23" xfId="0" applyNumberFormat="1" applyFont="1" applyBorder="1" applyAlignment="1" applyProtection="1">
      <alignment horizontal="center" vertical="center"/>
      <protection hidden="1"/>
    </xf>
    <xf numFmtId="0" fontId="22" fillId="0" borderId="42" xfId="0" applyFont="1" applyBorder="1" applyAlignment="1" applyProtection="1">
      <alignment horizontal="center" vertical="center"/>
      <protection hidden="1"/>
    </xf>
    <xf numFmtId="9" fontId="19" fillId="0" borderId="31" xfId="0" applyNumberFormat="1" applyFont="1" applyBorder="1" applyAlignment="1" applyProtection="1">
      <alignment horizontal="center" vertical="center"/>
      <protection hidden="1"/>
    </xf>
    <xf numFmtId="9" fontId="19" fillId="0" borderId="36" xfId="0" applyNumberFormat="1" applyFont="1" applyBorder="1" applyAlignment="1" applyProtection="1">
      <alignment horizontal="center" vertical="center"/>
      <protection hidden="1"/>
    </xf>
    <xf numFmtId="0" fontId="25" fillId="0" borderId="52" xfId="0" applyFont="1" applyBorder="1" applyAlignment="1" applyProtection="1">
      <alignment horizontal="center" vertical="center"/>
      <protection locked="0"/>
    </xf>
    <xf numFmtId="0" fontId="25" fillId="0" borderId="57" xfId="0" applyFont="1" applyBorder="1" applyAlignment="1" applyProtection="1">
      <alignment horizontal="center" vertical="center"/>
      <protection locked="0"/>
    </xf>
    <xf numFmtId="0" fontId="22" fillId="0" borderId="58" xfId="0" applyFont="1" applyBorder="1" applyAlignment="1" applyProtection="1">
      <alignment horizontal="center" vertical="center"/>
      <protection hidden="1"/>
    </xf>
    <xf numFmtId="0" fontId="25" fillId="0" borderId="59" xfId="0" applyFont="1" applyBorder="1" applyAlignment="1" applyProtection="1">
      <alignment horizontal="center" vertical="center"/>
      <protection locked="0"/>
    </xf>
    <xf numFmtId="0" fontId="22" fillId="0" borderId="60" xfId="0" applyFont="1" applyBorder="1" applyAlignment="1" applyProtection="1">
      <alignment horizontal="center" vertical="center"/>
      <protection hidden="1"/>
    </xf>
    <xf numFmtId="0" fontId="25" fillId="0" borderId="61" xfId="0" applyFont="1" applyBorder="1" applyAlignment="1" applyProtection="1">
      <alignment horizontal="center" vertical="center"/>
      <protection locked="0"/>
    </xf>
    <xf numFmtId="0" fontId="25" fillId="0" borderId="62" xfId="0" applyFont="1" applyBorder="1" applyAlignment="1" applyProtection="1">
      <alignment horizontal="center" vertical="center"/>
      <protection locked="0"/>
    </xf>
    <xf numFmtId="0" fontId="25" fillId="0" borderId="63" xfId="0" applyFont="1" applyBorder="1" applyAlignment="1" applyProtection="1">
      <alignment horizontal="center" vertical="center"/>
      <protection locked="0"/>
    </xf>
    <xf numFmtId="0" fontId="19" fillId="0" borderId="53" xfId="0" applyFont="1" applyBorder="1" applyAlignment="1" applyProtection="1">
      <alignment horizontal="center" vertical="center"/>
      <protection hidden="1"/>
    </xf>
    <xf numFmtId="0" fontId="19" fillId="0" borderId="64" xfId="0" applyFont="1" applyBorder="1" applyAlignment="1" applyProtection="1">
      <alignment horizontal="center" vertical="center"/>
      <protection hidden="1"/>
    </xf>
    <xf numFmtId="176" fontId="19" fillId="0" borderId="57" xfId="0" applyNumberFormat="1" applyFont="1" applyBorder="1" applyAlignment="1" applyProtection="1">
      <alignment horizontal="center" vertical="center"/>
      <protection hidden="1"/>
    </xf>
    <xf numFmtId="176" fontId="19" fillId="0" borderId="65" xfId="0" applyNumberFormat="1" applyFont="1" applyBorder="1" applyAlignment="1" applyProtection="1">
      <alignment horizontal="center" vertical="center"/>
      <protection hidden="1"/>
    </xf>
    <xf numFmtId="0" fontId="25" fillId="0" borderId="66" xfId="0" applyFont="1" applyBorder="1" applyAlignment="1" applyProtection="1">
      <alignment horizontal="center" vertical="center"/>
      <protection hidden="1"/>
    </xf>
    <xf numFmtId="0" fontId="25" fillId="0" borderId="67" xfId="0" applyFont="1" applyBorder="1" applyAlignment="1" applyProtection="1">
      <alignment horizontal="center" vertical="center"/>
      <protection hidden="1"/>
    </xf>
    <xf numFmtId="0" fontId="25" fillId="0" borderId="68" xfId="0" applyFont="1" applyBorder="1" applyAlignment="1" applyProtection="1">
      <alignment horizontal="center" vertical="center"/>
      <protection hidden="1"/>
    </xf>
    <xf numFmtId="0" fontId="24" fillId="3" borderId="2" xfId="0" applyFont="1" applyFill="1" applyBorder="1" applyAlignment="1">
      <alignment horizontal="center" vertical="center"/>
    </xf>
    <xf numFmtId="0" fontId="24" fillId="3" borderId="3" xfId="0" applyFont="1" applyFill="1" applyBorder="1" applyAlignment="1">
      <alignment horizontal="center" vertical="center"/>
    </xf>
    <xf numFmtId="0" fontId="24" fillId="3" borderId="4" xfId="0" applyFont="1" applyFill="1" applyBorder="1" applyAlignment="1">
      <alignment horizontal="center" vertical="center"/>
    </xf>
    <xf numFmtId="0" fontId="24" fillId="3" borderId="5" xfId="0" applyFont="1" applyFill="1" applyBorder="1" applyAlignment="1">
      <alignment horizontal="center" vertical="center"/>
    </xf>
    <xf numFmtId="0" fontId="24" fillId="3" borderId="6" xfId="0" applyFont="1" applyFill="1" applyBorder="1" applyAlignment="1">
      <alignment horizontal="center" vertical="center"/>
    </xf>
    <xf numFmtId="0" fontId="24" fillId="3" borderId="7" xfId="0" applyFont="1" applyFill="1" applyBorder="1" applyAlignment="1">
      <alignment horizontal="center" vertical="center"/>
    </xf>
    <xf numFmtId="0" fontId="24" fillId="3" borderId="8" xfId="0" applyFont="1" applyFill="1" applyBorder="1" applyAlignment="1">
      <alignment horizontal="center" vertical="center"/>
    </xf>
    <xf numFmtId="0" fontId="24" fillId="3" borderId="9" xfId="0" applyFont="1" applyFill="1" applyBorder="1" applyAlignment="1">
      <alignment horizontal="center" vertical="center"/>
    </xf>
    <xf numFmtId="0" fontId="24" fillId="3" borderId="10" xfId="0" applyFont="1" applyFill="1" applyBorder="1" applyAlignment="1">
      <alignment horizontal="center" vertical="center"/>
    </xf>
    <xf numFmtId="0" fontId="24" fillId="3" borderId="4" xfId="0" applyFont="1" applyFill="1" applyBorder="1" applyAlignment="1">
      <alignment horizontal="center" vertical="center"/>
    </xf>
    <xf numFmtId="0" fontId="24" fillId="3" borderId="11" xfId="0" applyFont="1" applyFill="1" applyBorder="1" applyAlignment="1">
      <alignment horizontal="center" vertical="center" shrinkToFit="1"/>
    </xf>
    <xf numFmtId="0" fontId="24" fillId="5" borderId="2" xfId="0" applyFont="1" applyFill="1" applyBorder="1" applyAlignment="1">
      <alignment horizontal="center" vertical="center"/>
    </xf>
    <xf numFmtId="0" fontId="24" fillId="5" borderId="3" xfId="0" applyFont="1" applyFill="1" applyBorder="1" applyAlignment="1">
      <alignment horizontal="center" vertical="center"/>
    </xf>
    <xf numFmtId="0" fontId="24" fillId="5" borderId="4" xfId="0" applyFont="1" applyFill="1" applyBorder="1" applyAlignment="1">
      <alignment horizontal="center" vertical="center"/>
    </xf>
    <xf numFmtId="0" fontId="24" fillId="0" borderId="31" xfId="0" applyFont="1" applyBorder="1" applyAlignment="1">
      <alignment horizontal="center" vertical="center" shrinkToFit="1"/>
    </xf>
    <xf numFmtId="0" fontId="24" fillId="0" borderId="32" xfId="0" applyFont="1" applyBorder="1" applyAlignment="1">
      <alignment horizontal="center" vertical="center" shrinkToFit="1"/>
    </xf>
    <xf numFmtId="0" fontId="24" fillId="0" borderId="33" xfId="0" applyFont="1" applyBorder="1" applyAlignment="1">
      <alignment horizontal="center" vertical="center" shrinkToFit="1"/>
    </xf>
    <xf numFmtId="0" fontId="24" fillId="5" borderId="10" xfId="0" applyFont="1" applyFill="1" applyBorder="1" applyAlignment="1">
      <alignment horizontal="center" vertical="center"/>
    </xf>
    <xf numFmtId="0" fontId="24" fillId="5" borderId="8" xfId="0" applyFont="1" applyFill="1" applyBorder="1" applyAlignment="1">
      <alignment horizontal="center" vertical="center"/>
    </xf>
    <xf numFmtId="0" fontId="24" fillId="5" borderId="9" xfId="0" applyFont="1" applyFill="1" applyBorder="1" applyAlignment="1">
      <alignment horizontal="center" vertical="center"/>
    </xf>
    <xf numFmtId="0" fontId="24" fillId="5" borderId="4" xfId="0" applyFont="1" applyFill="1" applyBorder="1" applyAlignment="1">
      <alignment horizontal="center" vertical="center"/>
    </xf>
    <xf numFmtId="0" fontId="24" fillId="5" borderId="11" xfId="0" applyFont="1" applyFill="1" applyBorder="1" applyAlignment="1">
      <alignment horizontal="center" vertical="center" shrinkToFit="1"/>
    </xf>
    <xf numFmtId="0" fontId="24" fillId="5" borderId="5" xfId="0" applyFont="1" applyFill="1" applyBorder="1" applyAlignment="1">
      <alignment horizontal="center" vertical="center"/>
    </xf>
    <xf numFmtId="0" fontId="24" fillId="5" borderId="6" xfId="0" applyFont="1" applyFill="1" applyBorder="1" applyAlignment="1">
      <alignment horizontal="center" vertical="center"/>
    </xf>
    <xf numFmtId="0" fontId="24" fillId="5" borderId="7" xfId="0" applyFont="1" applyFill="1" applyBorder="1" applyAlignment="1">
      <alignment horizontal="center" vertical="center"/>
    </xf>
    <xf numFmtId="0" fontId="24" fillId="6" borderId="2" xfId="0" applyFont="1" applyFill="1" applyBorder="1" applyAlignment="1">
      <alignment horizontal="center" vertical="center"/>
    </xf>
    <xf numFmtId="0" fontId="24" fillId="6" borderId="3" xfId="0" applyFont="1" applyFill="1" applyBorder="1" applyAlignment="1">
      <alignment horizontal="center" vertical="center"/>
    </xf>
    <xf numFmtId="0" fontId="24" fillId="6" borderId="4" xfId="0" applyFont="1" applyFill="1" applyBorder="1" applyAlignment="1">
      <alignment horizontal="center" vertical="center"/>
    </xf>
    <xf numFmtId="0" fontId="24" fillId="6" borderId="5" xfId="0" applyFont="1" applyFill="1" applyBorder="1" applyAlignment="1">
      <alignment horizontal="center" vertical="center"/>
    </xf>
    <xf numFmtId="0" fontId="24" fillId="6" borderId="6" xfId="0" applyFont="1" applyFill="1" applyBorder="1" applyAlignment="1">
      <alignment horizontal="center" vertical="center"/>
    </xf>
    <xf numFmtId="0" fontId="24" fillId="6" borderId="7" xfId="0" applyFont="1" applyFill="1" applyBorder="1" applyAlignment="1">
      <alignment horizontal="center" vertical="center"/>
    </xf>
    <xf numFmtId="0" fontId="24" fillId="6" borderId="8" xfId="0" applyFont="1" applyFill="1" applyBorder="1" applyAlignment="1">
      <alignment horizontal="center" vertical="center"/>
    </xf>
    <xf numFmtId="0" fontId="24" fillId="6" borderId="9" xfId="0" applyFont="1" applyFill="1" applyBorder="1" applyAlignment="1">
      <alignment horizontal="center" vertical="center"/>
    </xf>
    <xf numFmtId="0" fontId="24" fillId="6" borderId="10" xfId="0" applyFont="1" applyFill="1" applyBorder="1" applyAlignment="1">
      <alignment horizontal="center" vertical="center"/>
    </xf>
    <xf numFmtId="0" fontId="24" fillId="6" borderId="4" xfId="0" applyFont="1" applyFill="1" applyBorder="1" applyAlignment="1">
      <alignment horizontal="center" vertical="center"/>
    </xf>
    <xf numFmtId="0" fontId="24" fillId="6" borderId="11" xfId="0" applyFont="1" applyFill="1" applyBorder="1" applyAlignment="1">
      <alignment horizontal="center" vertical="center" shrinkToFit="1"/>
    </xf>
  </cellXfs>
  <cellStyles count="2">
    <cellStyle name="パーセント" xfId="1" builtinId="5"/>
    <cellStyle name="標準" xfId="0" builtinId="0"/>
  </cellStyles>
  <dxfs count="10">
    <dxf>
      <font>
        <color indexed="9"/>
      </font>
    </dxf>
    <dxf>
      <font>
        <color indexed="9"/>
      </font>
    </dxf>
    <dxf>
      <font>
        <color indexed="9"/>
      </font>
    </dxf>
    <dxf>
      <font>
        <color indexed="9"/>
      </font>
    </dxf>
    <dxf>
      <font>
        <color indexed="9"/>
      </font>
    </dxf>
    <dxf>
      <font>
        <color indexed="9"/>
      </font>
    </dxf>
    <dxf>
      <font>
        <color indexed="9"/>
      </font>
    </dxf>
    <dxf>
      <font>
        <color indexed="9"/>
      </font>
    </dxf>
    <dxf>
      <font>
        <color indexed="9"/>
      </font>
    </dxf>
    <dxf>
      <font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51</xdr:col>
      <xdr:colOff>0</xdr:colOff>
      <xdr:row>3</xdr:row>
      <xdr:rowOff>0</xdr:rowOff>
    </xdr:from>
    <xdr:to>
      <xdr:col>51</xdr:col>
      <xdr:colOff>19050</xdr:colOff>
      <xdr:row>3</xdr:row>
      <xdr:rowOff>19050</xdr:rowOff>
    </xdr:to>
    <xdr:pic>
      <xdr:nvPicPr>
        <xdr:cNvPr id="8" name="Picture 131" descr="toumei">
          <a:extLst>
            <a:ext uri="{FF2B5EF4-FFF2-40B4-BE49-F238E27FC236}">
              <a16:creationId xmlns:a16="http://schemas.microsoft.com/office/drawing/2014/main" id="{7EEC30E1-3B42-4242-8F56-429C1E1A02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71950" y="0"/>
          <a:ext cx="1905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51</xdr:col>
      <xdr:colOff>0</xdr:colOff>
      <xdr:row>3</xdr:row>
      <xdr:rowOff>0</xdr:rowOff>
    </xdr:from>
    <xdr:to>
      <xdr:col>51</xdr:col>
      <xdr:colOff>19050</xdr:colOff>
      <xdr:row>3</xdr:row>
      <xdr:rowOff>19050</xdr:rowOff>
    </xdr:to>
    <xdr:pic>
      <xdr:nvPicPr>
        <xdr:cNvPr id="9" name="Picture 131" descr="toumei">
          <a:extLst>
            <a:ext uri="{FF2B5EF4-FFF2-40B4-BE49-F238E27FC236}">
              <a16:creationId xmlns:a16="http://schemas.microsoft.com/office/drawing/2014/main" id="{F9200230-29A1-438A-AE84-3B21B5BD1D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71950" y="0"/>
          <a:ext cx="1905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51</xdr:col>
      <xdr:colOff>0</xdr:colOff>
      <xdr:row>46</xdr:row>
      <xdr:rowOff>0</xdr:rowOff>
    </xdr:from>
    <xdr:to>
      <xdr:col>51</xdr:col>
      <xdr:colOff>19050</xdr:colOff>
      <xdr:row>46</xdr:row>
      <xdr:rowOff>19050</xdr:rowOff>
    </xdr:to>
    <xdr:pic>
      <xdr:nvPicPr>
        <xdr:cNvPr id="10" name="Picture 131" descr="toumei">
          <a:extLst>
            <a:ext uri="{FF2B5EF4-FFF2-40B4-BE49-F238E27FC236}">
              <a16:creationId xmlns:a16="http://schemas.microsoft.com/office/drawing/2014/main" id="{9BBE0BCD-9CEB-4BAB-9B26-F42096BF16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71950" y="7219950"/>
          <a:ext cx="1905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51</xdr:col>
      <xdr:colOff>0</xdr:colOff>
      <xdr:row>46</xdr:row>
      <xdr:rowOff>0</xdr:rowOff>
    </xdr:from>
    <xdr:to>
      <xdr:col>51</xdr:col>
      <xdr:colOff>19050</xdr:colOff>
      <xdr:row>46</xdr:row>
      <xdr:rowOff>19050</xdr:rowOff>
    </xdr:to>
    <xdr:pic>
      <xdr:nvPicPr>
        <xdr:cNvPr id="11" name="Picture 131" descr="toumei">
          <a:extLst>
            <a:ext uri="{FF2B5EF4-FFF2-40B4-BE49-F238E27FC236}">
              <a16:creationId xmlns:a16="http://schemas.microsoft.com/office/drawing/2014/main" id="{1C764C9E-F817-4658-BE28-CAFE96428D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71950" y="7219950"/>
          <a:ext cx="1905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51</xdr:col>
      <xdr:colOff>0</xdr:colOff>
      <xdr:row>3</xdr:row>
      <xdr:rowOff>0</xdr:rowOff>
    </xdr:from>
    <xdr:to>
      <xdr:col>51</xdr:col>
      <xdr:colOff>19050</xdr:colOff>
      <xdr:row>3</xdr:row>
      <xdr:rowOff>19050</xdr:rowOff>
    </xdr:to>
    <xdr:pic>
      <xdr:nvPicPr>
        <xdr:cNvPr id="12" name="Picture 131" descr="toumei">
          <a:extLst>
            <a:ext uri="{FF2B5EF4-FFF2-40B4-BE49-F238E27FC236}">
              <a16:creationId xmlns:a16="http://schemas.microsoft.com/office/drawing/2014/main" id="{5EB09B89-7140-4E43-952B-04FE13D2D2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71950" y="0"/>
          <a:ext cx="1905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51</xdr:col>
      <xdr:colOff>0</xdr:colOff>
      <xdr:row>3</xdr:row>
      <xdr:rowOff>0</xdr:rowOff>
    </xdr:from>
    <xdr:to>
      <xdr:col>51</xdr:col>
      <xdr:colOff>19050</xdr:colOff>
      <xdr:row>3</xdr:row>
      <xdr:rowOff>19050</xdr:rowOff>
    </xdr:to>
    <xdr:pic>
      <xdr:nvPicPr>
        <xdr:cNvPr id="13" name="Picture 131" descr="toumei">
          <a:extLst>
            <a:ext uri="{FF2B5EF4-FFF2-40B4-BE49-F238E27FC236}">
              <a16:creationId xmlns:a16="http://schemas.microsoft.com/office/drawing/2014/main" id="{D323D691-4DB8-4529-955C-87AB729183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71950" y="0"/>
          <a:ext cx="1905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93</xdr:row>
      <xdr:rowOff>0</xdr:rowOff>
    </xdr:from>
    <xdr:to>
      <xdr:col>15</xdr:col>
      <xdr:colOff>19050</xdr:colOff>
      <xdr:row>93</xdr:row>
      <xdr:rowOff>19050</xdr:rowOff>
    </xdr:to>
    <xdr:pic>
      <xdr:nvPicPr>
        <xdr:cNvPr id="14" name="Picture 131" descr="toumei">
          <a:extLst>
            <a:ext uri="{FF2B5EF4-FFF2-40B4-BE49-F238E27FC236}">
              <a16:creationId xmlns:a16="http://schemas.microsoft.com/office/drawing/2014/main" id="{1A059E4A-528F-4B3F-99EA-FD8C3491C9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71950" y="7505700"/>
          <a:ext cx="1905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93</xdr:row>
      <xdr:rowOff>0</xdr:rowOff>
    </xdr:from>
    <xdr:to>
      <xdr:col>15</xdr:col>
      <xdr:colOff>19050</xdr:colOff>
      <xdr:row>93</xdr:row>
      <xdr:rowOff>19050</xdr:rowOff>
    </xdr:to>
    <xdr:pic>
      <xdr:nvPicPr>
        <xdr:cNvPr id="15" name="Picture 131" descr="toumei">
          <a:extLst>
            <a:ext uri="{FF2B5EF4-FFF2-40B4-BE49-F238E27FC236}">
              <a16:creationId xmlns:a16="http://schemas.microsoft.com/office/drawing/2014/main" id="{D103DB24-A890-4B03-916C-DB80713FB5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71950" y="7505700"/>
          <a:ext cx="1905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51</xdr:col>
      <xdr:colOff>0</xdr:colOff>
      <xdr:row>54</xdr:row>
      <xdr:rowOff>0</xdr:rowOff>
    </xdr:from>
    <xdr:to>
      <xdr:col>51</xdr:col>
      <xdr:colOff>19050</xdr:colOff>
      <xdr:row>54</xdr:row>
      <xdr:rowOff>19050</xdr:rowOff>
    </xdr:to>
    <xdr:pic>
      <xdr:nvPicPr>
        <xdr:cNvPr id="16" name="Picture 131" descr="toumei">
          <a:extLst>
            <a:ext uri="{FF2B5EF4-FFF2-40B4-BE49-F238E27FC236}">
              <a16:creationId xmlns:a16="http://schemas.microsoft.com/office/drawing/2014/main" id="{EB5380F2-8313-4508-9EBE-03363A793A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00550" y="0"/>
          <a:ext cx="1905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51</xdr:col>
      <xdr:colOff>0</xdr:colOff>
      <xdr:row>54</xdr:row>
      <xdr:rowOff>0</xdr:rowOff>
    </xdr:from>
    <xdr:to>
      <xdr:col>51</xdr:col>
      <xdr:colOff>19050</xdr:colOff>
      <xdr:row>54</xdr:row>
      <xdr:rowOff>19050</xdr:rowOff>
    </xdr:to>
    <xdr:pic>
      <xdr:nvPicPr>
        <xdr:cNvPr id="17" name="Picture 131" descr="toumei">
          <a:extLst>
            <a:ext uri="{FF2B5EF4-FFF2-40B4-BE49-F238E27FC236}">
              <a16:creationId xmlns:a16="http://schemas.microsoft.com/office/drawing/2014/main" id="{D3CB4497-A133-4C67-BC5D-625EDB60FE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00550" y="0"/>
          <a:ext cx="1905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DC9507-F882-4CF7-86C4-3BDF20AE8CBE}">
  <dimension ref="A1:BR104"/>
  <sheetViews>
    <sheetView tabSelected="1" zoomScale="90" zoomScaleNormal="90" workbookViewId="0">
      <selection activeCell="BW85" sqref="BW85"/>
    </sheetView>
  </sheetViews>
  <sheetFormatPr defaultRowHeight="18.75" x14ac:dyDescent="0.4"/>
  <cols>
    <col min="1" max="83" width="2.5" customWidth="1"/>
  </cols>
  <sheetData>
    <row r="1" spans="1:70" ht="15" customHeight="1" x14ac:dyDescent="0.4"/>
    <row r="2" spans="1:70" ht="15" customHeight="1" x14ac:dyDescent="0.4"/>
    <row r="3" spans="1:70" ht="15" customHeight="1" x14ac:dyDescent="0.4">
      <c r="A3" s="48" t="s">
        <v>0</v>
      </c>
      <c r="B3" s="2"/>
      <c r="C3" s="2"/>
      <c r="D3" s="2"/>
      <c r="E3" s="3"/>
      <c r="F3" s="3"/>
      <c r="G3" s="3"/>
      <c r="H3" s="3"/>
      <c r="I3" s="3"/>
      <c r="J3" s="3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</row>
    <row r="4" spans="1:70" ht="15" customHeight="1" x14ac:dyDescent="0.4">
      <c r="A4" s="1"/>
      <c r="B4" s="2"/>
      <c r="C4" s="2"/>
      <c r="D4" s="2"/>
      <c r="E4" s="3"/>
      <c r="F4" s="3"/>
      <c r="G4" s="3"/>
      <c r="H4" s="3"/>
      <c r="I4" s="3"/>
      <c r="J4" s="3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K4" s="1"/>
      <c r="AL4" s="2"/>
      <c r="AM4" s="2"/>
      <c r="AN4" s="2"/>
      <c r="AO4" s="3"/>
      <c r="AP4" s="3"/>
      <c r="AQ4" s="3"/>
      <c r="AR4" s="3"/>
      <c r="AS4" s="3"/>
      <c r="AT4" s="3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</row>
    <row r="5" spans="1:70" ht="15" customHeight="1" x14ac:dyDescent="0.4">
      <c r="A5" s="5" t="s">
        <v>1</v>
      </c>
      <c r="B5" s="6"/>
      <c r="C5" s="6"/>
      <c r="D5" s="6"/>
      <c r="E5" s="7"/>
      <c r="F5" s="7"/>
      <c r="G5" s="7"/>
      <c r="H5" s="7"/>
      <c r="I5" s="7"/>
      <c r="J5" s="7"/>
      <c r="K5" s="8"/>
      <c r="AK5" s="1"/>
      <c r="AL5" s="2"/>
      <c r="AM5" s="2"/>
      <c r="AN5" s="2"/>
      <c r="AO5" s="3"/>
      <c r="AP5" s="3"/>
      <c r="AQ5" s="3"/>
      <c r="AR5" s="3"/>
      <c r="AS5" s="3"/>
      <c r="AT5" s="3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</row>
    <row r="6" spans="1:70" ht="15" customHeight="1" x14ac:dyDescent="0.4">
      <c r="A6" s="9"/>
      <c r="B6" s="7"/>
      <c r="C6" s="7"/>
      <c r="D6" s="7"/>
      <c r="E6" s="7"/>
      <c r="F6" s="7"/>
      <c r="G6" s="7"/>
      <c r="H6" s="7"/>
      <c r="I6" s="7"/>
      <c r="J6" s="7"/>
      <c r="K6" s="8"/>
      <c r="AK6" s="5" t="s">
        <v>71</v>
      </c>
      <c r="AL6" s="6"/>
      <c r="AM6" s="6"/>
      <c r="AN6" s="6"/>
      <c r="AO6" s="7"/>
      <c r="AP6" s="7"/>
      <c r="AQ6" s="7"/>
      <c r="AR6" s="7"/>
      <c r="AS6" s="7"/>
      <c r="AT6" s="7"/>
      <c r="AU6" s="8"/>
    </row>
    <row r="7" spans="1:70" ht="15" customHeight="1" x14ac:dyDescent="0.15">
      <c r="A7" s="10"/>
      <c r="B7" s="11"/>
      <c r="C7" s="11"/>
      <c r="D7" s="11"/>
      <c r="E7" s="11"/>
      <c r="F7" s="11"/>
      <c r="G7" s="12"/>
      <c r="H7" s="12"/>
      <c r="I7" s="12"/>
      <c r="J7" s="12"/>
      <c r="K7" s="12"/>
      <c r="L7" s="12"/>
      <c r="M7" s="12"/>
      <c r="N7" s="12"/>
      <c r="O7" s="13"/>
      <c r="P7" s="76"/>
      <c r="Q7" s="76"/>
      <c r="R7" s="76"/>
      <c r="S7" s="76"/>
      <c r="T7" s="76"/>
      <c r="AK7" s="5"/>
      <c r="AL7" s="6"/>
      <c r="AM7" s="6"/>
      <c r="AN7" s="6"/>
      <c r="AO7" s="7"/>
      <c r="AP7" s="7"/>
      <c r="AQ7" s="7"/>
      <c r="AR7" s="7"/>
      <c r="AS7" s="7"/>
      <c r="AT7" s="7"/>
      <c r="AU7" s="8"/>
    </row>
    <row r="8" spans="1:70" ht="15" customHeight="1" thickBot="1" x14ac:dyDescent="0.2">
      <c r="A8" s="10" t="s">
        <v>2</v>
      </c>
      <c r="B8" s="11"/>
      <c r="C8" s="11"/>
      <c r="D8" s="11"/>
      <c r="E8" s="11"/>
      <c r="F8" s="11"/>
      <c r="G8" s="12"/>
      <c r="H8" s="12"/>
      <c r="I8" s="12"/>
      <c r="J8" s="12"/>
      <c r="K8" s="12"/>
      <c r="L8" s="12"/>
      <c r="M8" s="12"/>
      <c r="N8" s="12"/>
      <c r="O8" s="13"/>
      <c r="P8" s="76" t="s">
        <v>3</v>
      </c>
      <c r="Q8" s="76"/>
      <c r="R8" s="76"/>
      <c r="S8" s="76"/>
      <c r="T8" s="76"/>
      <c r="AK8" s="10" t="s">
        <v>2</v>
      </c>
      <c r="AL8" s="11"/>
      <c r="AM8" s="11"/>
      <c r="AN8" s="11"/>
      <c r="AO8" s="11"/>
      <c r="AP8" s="11"/>
      <c r="AQ8" s="12"/>
      <c r="AR8" s="12"/>
      <c r="AS8" s="12"/>
      <c r="AT8" s="12"/>
      <c r="AU8" s="12"/>
      <c r="AV8" s="12"/>
      <c r="AW8" s="12"/>
      <c r="AX8" s="12"/>
      <c r="AY8" s="13"/>
      <c r="AZ8" s="76" t="s">
        <v>3</v>
      </c>
      <c r="BA8" s="76"/>
      <c r="BB8" s="76"/>
      <c r="BC8" s="76"/>
      <c r="BD8" s="76"/>
    </row>
    <row r="9" spans="1:70" ht="15" customHeight="1" thickBot="1" x14ac:dyDescent="0.45">
      <c r="A9" s="15" t="s">
        <v>4</v>
      </c>
      <c r="B9" s="130" t="s">
        <v>5</v>
      </c>
      <c r="C9" s="131"/>
      <c r="D9" s="131"/>
      <c r="E9" s="131"/>
      <c r="F9" s="132"/>
      <c r="G9" s="130" t="s">
        <v>6</v>
      </c>
      <c r="H9" s="131"/>
      <c r="I9" s="131"/>
      <c r="J9" s="132"/>
      <c r="K9" s="130">
        <v>1</v>
      </c>
      <c r="L9" s="131"/>
      <c r="M9" s="132"/>
      <c r="N9" s="145">
        <v>2</v>
      </c>
      <c r="O9" s="146"/>
      <c r="P9" s="147"/>
      <c r="Q9" s="145">
        <v>3</v>
      </c>
      <c r="R9" s="146"/>
      <c r="S9" s="147"/>
      <c r="T9" s="145">
        <v>4</v>
      </c>
      <c r="U9" s="146"/>
      <c r="V9" s="146"/>
      <c r="W9" s="148" t="s">
        <v>7</v>
      </c>
      <c r="X9" s="149" t="s">
        <v>8</v>
      </c>
      <c r="Y9" s="130" t="s">
        <v>9</v>
      </c>
      <c r="Z9" s="150"/>
      <c r="AA9" s="151" t="s">
        <v>10</v>
      </c>
      <c r="AB9" s="149" t="s">
        <v>11</v>
      </c>
      <c r="AC9" s="152" t="s">
        <v>12</v>
      </c>
      <c r="AD9" s="16"/>
      <c r="AE9" s="17" t="s">
        <v>13</v>
      </c>
      <c r="AF9" s="14"/>
      <c r="AG9" s="14"/>
      <c r="AH9" s="14"/>
      <c r="AI9" s="14"/>
      <c r="AK9" s="33" t="s">
        <v>4</v>
      </c>
      <c r="AL9" s="215" t="s">
        <v>5</v>
      </c>
      <c r="AM9" s="216"/>
      <c r="AN9" s="216"/>
      <c r="AO9" s="216"/>
      <c r="AP9" s="217"/>
      <c r="AQ9" s="215" t="s">
        <v>6</v>
      </c>
      <c r="AR9" s="216"/>
      <c r="AS9" s="216"/>
      <c r="AT9" s="217"/>
      <c r="AU9" s="215">
        <v>1</v>
      </c>
      <c r="AV9" s="216"/>
      <c r="AW9" s="217"/>
      <c r="AX9" s="218">
        <v>2</v>
      </c>
      <c r="AY9" s="219"/>
      <c r="AZ9" s="220"/>
      <c r="BA9" s="218">
        <v>3</v>
      </c>
      <c r="BB9" s="219"/>
      <c r="BC9" s="220"/>
      <c r="BD9" s="218">
        <v>4</v>
      </c>
      <c r="BE9" s="219"/>
      <c r="BF9" s="219"/>
      <c r="BG9" s="221" t="s">
        <v>7</v>
      </c>
      <c r="BH9" s="222" t="s">
        <v>8</v>
      </c>
      <c r="BI9" s="215" t="s">
        <v>9</v>
      </c>
      <c r="BJ9" s="223"/>
      <c r="BK9" s="224" t="s">
        <v>10</v>
      </c>
      <c r="BL9" s="222" t="s">
        <v>11</v>
      </c>
      <c r="BM9" s="225" t="s">
        <v>12</v>
      </c>
      <c r="BN9" s="16"/>
      <c r="BO9" s="17" t="s">
        <v>72</v>
      </c>
      <c r="BP9" s="14"/>
      <c r="BQ9" s="14"/>
      <c r="BR9" s="14"/>
    </row>
    <row r="10" spans="1:70" ht="15" customHeight="1" x14ac:dyDescent="0.4">
      <c r="A10" s="126">
        <v>1</v>
      </c>
      <c r="B10" s="133" t="s">
        <v>14</v>
      </c>
      <c r="C10" s="134"/>
      <c r="D10" s="134"/>
      <c r="E10" s="134"/>
      <c r="F10" s="135"/>
      <c r="G10" s="133" t="s">
        <v>15</v>
      </c>
      <c r="H10" s="134"/>
      <c r="I10" s="134"/>
      <c r="J10" s="135"/>
      <c r="K10" s="153"/>
      <c r="L10" s="154"/>
      <c r="M10" s="155"/>
      <c r="N10" s="156"/>
      <c r="O10" s="157"/>
      <c r="P10" s="158"/>
      <c r="Q10" s="156"/>
      <c r="R10" s="157"/>
      <c r="S10" s="158"/>
      <c r="T10" s="156"/>
      <c r="U10" s="157"/>
      <c r="V10" s="158"/>
      <c r="W10" s="159">
        <f>N10+Q10+T10</f>
        <v>0</v>
      </c>
      <c r="X10" s="160">
        <f>P10+S10+V10</f>
        <v>0</v>
      </c>
      <c r="Y10" s="161" t="e">
        <f>W10/(X10+W10)</f>
        <v>#DIV/0!</v>
      </c>
      <c r="Z10" s="162"/>
      <c r="AA10" s="163">
        <f>COUNTIF(K10:V11,"○")</f>
        <v>0</v>
      </c>
      <c r="AB10" s="164">
        <f>COUNTIF(K10:V11,"×")</f>
        <v>0</v>
      </c>
      <c r="AC10" s="165" t="e">
        <f>RANK(AL11,AL11:AL17,1)</f>
        <v>#VALUE!</v>
      </c>
      <c r="AD10" s="19"/>
      <c r="AE10" s="20" t="s">
        <v>16</v>
      </c>
      <c r="AF10" s="18"/>
      <c r="AG10" s="18"/>
      <c r="AH10" s="18"/>
      <c r="AK10" s="126">
        <v>1</v>
      </c>
      <c r="AL10" s="133" t="s">
        <v>73</v>
      </c>
      <c r="AM10" s="134"/>
      <c r="AN10" s="134"/>
      <c r="AO10" s="134"/>
      <c r="AP10" s="135"/>
      <c r="AQ10" s="73" t="s">
        <v>74</v>
      </c>
      <c r="AR10" s="74"/>
      <c r="AS10" s="74"/>
      <c r="AT10" s="75"/>
      <c r="AU10" s="153"/>
      <c r="AV10" s="154"/>
      <c r="AW10" s="155"/>
      <c r="AX10" s="156"/>
      <c r="AY10" s="157"/>
      <c r="AZ10" s="158"/>
      <c r="BA10" s="156"/>
      <c r="BB10" s="157"/>
      <c r="BC10" s="158"/>
      <c r="BD10" s="156"/>
      <c r="BE10" s="157"/>
      <c r="BF10" s="158"/>
      <c r="BG10" s="159">
        <f>AX10+BA10+BD10</f>
        <v>0</v>
      </c>
      <c r="BH10" s="160">
        <f>AZ10+BC10+BF10</f>
        <v>0</v>
      </c>
      <c r="BI10" s="161" t="e">
        <f>BG10/(BH10+BG10)</f>
        <v>#DIV/0!</v>
      </c>
      <c r="BJ10" s="162"/>
      <c r="BK10" s="163">
        <f>COUNTIF(AU10:BF11,"○")</f>
        <v>0</v>
      </c>
      <c r="BL10" s="164">
        <f>COUNTIF(AU10:BF11,"×")</f>
        <v>0</v>
      </c>
      <c r="BM10" s="165" t="e">
        <f>RANK(BW11,BW11:BW17,1)</f>
        <v>#N/A</v>
      </c>
      <c r="BN10" s="19"/>
      <c r="BO10" s="20" t="s">
        <v>16</v>
      </c>
      <c r="BP10" s="18"/>
      <c r="BQ10" s="18"/>
      <c r="BR10" s="18"/>
    </row>
    <row r="11" spans="1:70" ht="15" customHeight="1" x14ac:dyDescent="0.4">
      <c r="A11" s="127"/>
      <c r="B11" s="136" t="s">
        <v>17</v>
      </c>
      <c r="C11" s="137"/>
      <c r="D11" s="137"/>
      <c r="E11" s="137"/>
      <c r="F11" s="138"/>
      <c r="G11" s="136" t="s">
        <v>18</v>
      </c>
      <c r="H11" s="137"/>
      <c r="I11" s="137"/>
      <c r="J11" s="138"/>
      <c r="K11" s="153"/>
      <c r="L11" s="154"/>
      <c r="M11" s="155"/>
      <c r="N11" s="166"/>
      <c r="O11" s="46" t="str">
        <f>IF(N10&lt;P10,"×",IF(N10&gt;P10,"○",IF(N10="","",IF(P10="","",))))</f>
        <v/>
      </c>
      <c r="P11" s="167"/>
      <c r="Q11" s="166"/>
      <c r="R11" s="46" t="str">
        <f>IF(Q10&lt;S10,"×",IF(Q10&gt;S10,"○",IF(Q10="","",IF(S10="","",))))</f>
        <v/>
      </c>
      <c r="S11" s="167"/>
      <c r="T11" s="168"/>
      <c r="U11" s="169" t="str">
        <f>IF(T10&lt;V10,"×",IF(T10&gt;V10,"○",IF(T10="","",IF(V10="","",))))</f>
        <v/>
      </c>
      <c r="V11" s="170"/>
      <c r="W11" s="171"/>
      <c r="X11" s="172"/>
      <c r="Y11" s="173"/>
      <c r="Z11" s="174"/>
      <c r="AA11" s="175"/>
      <c r="AB11" s="176"/>
      <c r="AC11" s="177"/>
      <c r="AD11" s="19"/>
      <c r="AE11" s="20" t="s">
        <v>19</v>
      </c>
      <c r="AF11" s="22"/>
      <c r="AG11" s="23"/>
      <c r="AH11" s="22"/>
      <c r="AK11" s="127"/>
      <c r="AL11" s="136" t="s">
        <v>75</v>
      </c>
      <c r="AM11" s="137"/>
      <c r="AN11" s="137"/>
      <c r="AO11" s="137"/>
      <c r="AP11" s="138"/>
      <c r="AQ11" s="67" t="s">
        <v>74</v>
      </c>
      <c r="AR11" s="68"/>
      <c r="AS11" s="68"/>
      <c r="AT11" s="69"/>
      <c r="AU11" s="153"/>
      <c r="AV11" s="154"/>
      <c r="AW11" s="155"/>
      <c r="AX11" s="166"/>
      <c r="AY11" s="46" t="str">
        <f>IF(AX10&lt;AZ10,"×",IF(AX10&gt;AZ10,"○",IF(AX10="","",IF(AZ10="","",))))</f>
        <v/>
      </c>
      <c r="AZ11" s="167"/>
      <c r="BA11" s="166"/>
      <c r="BB11" s="46" t="str">
        <f>IF(BA10&lt;BC10,"×",IF(BA10&gt;BC10,"○",IF(BA10="","",IF(BC10="","",))))</f>
        <v/>
      </c>
      <c r="BC11" s="167"/>
      <c r="BD11" s="168"/>
      <c r="BE11" s="169" t="str">
        <f>IF(BD10&lt;BF10,"×",IF(BD10&gt;BF10,"○",IF(BD10="","",IF(BF10="","",))))</f>
        <v/>
      </c>
      <c r="BF11" s="170"/>
      <c r="BG11" s="171"/>
      <c r="BH11" s="172"/>
      <c r="BI11" s="173"/>
      <c r="BJ11" s="174"/>
      <c r="BK11" s="175"/>
      <c r="BL11" s="176"/>
      <c r="BM11" s="177"/>
      <c r="BN11" s="19"/>
      <c r="BO11" s="20" t="s">
        <v>19</v>
      </c>
      <c r="BP11" s="22"/>
      <c r="BQ11" s="23"/>
      <c r="BR11" s="22"/>
    </row>
    <row r="12" spans="1:70" ht="15" customHeight="1" x14ac:dyDescent="0.4">
      <c r="A12" s="128">
        <v>2</v>
      </c>
      <c r="B12" s="142" t="s">
        <v>20</v>
      </c>
      <c r="C12" s="143"/>
      <c r="D12" s="143"/>
      <c r="E12" s="143"/>
      <c r="F12" s="144"/>
      <c r="G12" s="51" t="s">
        <v>21</v>
      </c>
      <c r="H12" s="52"/>
      <c r="I12" s="52"/>
      <c r="J12" s="53"/>
      <c r="K12" s="178">
        <f>P10</f>
        <v>0</v>
      </c>
      <c r="L12" s="179"/>
      <c r="M12" s="180">
        <f>N10</f>
        <v>0</v>
      </c>
      <c r="N12" s="181"/>
      <c r="O12" s="182"/>
      <c r="P12" s="183"/>
      <c r="Q12" s="178"/>
      <c r="R12" s="179"/>
      <c r="S12" s="180"/>
      <c r="T12" s="178"/>
      <c r="U12" s="179"/>
      <c r="V12" s="180"/>
      <c r="W12" s="184">
        <f>K12+Q12+T12</f>
        <v>0</v>
      </c>
      <c r="X12" s="185">
        <f>M12+S12+V12</f>
        <v>0</v>
      </c>
      <c r="Y12" s="186" t="e">
        <f>W12/(X12+W12)</f>
        <v>#DIV/0!</v>
      </c>
      <c r="Z12" s="187"/>
      <c r="AA12" s="175">
        <f>COUNTIF(K12:V13,"○")</f>
        <v>0</v>
      </c>
      <c r="AB12" s="176">
        <f>COUNTIF(K12:V13,"×")</f>
        <v>0</v>
      </c>
      <c r="AC12" s="177" t="e">
        <f>RANK(AL13,AL11:AL17,1)</f>
        <v>#VALUE!</v>
      </c>
      <c r="AD12" s="19"/>
      <c r="AE12" s="20" t="s">
        <v>22</v>
      </c>
      <c r="AF12" s="22"/>
      <c r="AG12" s="23"/>
      <c r="AH12" s="22"/>
      <c r="AK12" s="49">
        <v>2</v>
      </c>
      <c r="AL12" s="142" t="s">
        <v>76</v>
      </c>
      <c r="AM12" s="143"/>
      <c r="AN12" s="143"/>
      <c r="AO12" s="143"/>
      <c r="AP12" s="144"/>
      <c r="AQ12" s="51" t="s">
        <v>58</v>
      </c>
      <c r="AR12" s="52"/>
      <c r="AS12" s="52"/>
      <c r="AT12" s="53"/>
      <c r="AU12" s="178">
        <f>AZ10</f>
        <v>0</v>
      </c>
      <c r="AV12" s="179"/>
      <c r="AW12" s="180">
        <f>AX10</f>
        <v>0</v>
      </c>
      <c r="AX12" s="181"/>
      <c r="AY12" s="182"/>
      <c r="AZ12" s="183"/>
      <c r="BA12" s="178"/>
      <c r="BB12" s="179"/>
      <c r="BC12" s="180"/>
      <c r="BD12" s="178"/>
      <c r="BE12" s="179"/>
      <c r="BF12" s="180"/>
      <c r="BG12" s="184">
        <f>AU12+BA12+BD12</f>
        <v>0</v>
      </c>
      <c r="BH12" s="185">
        <f>AW12+BC12+BF12</f>
        <v>0</v>
      </c>
      <c r="BI12" s="186" t="e">
        <f>BG12/(BH12+BG12)</f>
        <v>#DIV/0!</v>
      </c>
      <c r="BJ12" s="187"/>
      <c r="BK12" s="175">
        <f>COUNTIF(AU12:BF13,"○")</f>
        <v>0</v>
      </c>
      <c r="BL12" s="176">
        <f>COUNTIF(AU12:BF13,"×")</f>
        <v>0</v>
      </c>
      <c r="BM12" s="177" t="e">
        <f>RANK(BW13,BW11:BW17,1)</f>
        <v>#N/A</v>
      </c>
      <c r="BN12" s="19"/>
      <c r="BO12" s="20" t="s">
        <v>22</v>
      </c>
      <c r="BP12" s="22"/>
      <c r="BQ12" s="23"/>
      <c r="BR12" s="22"/>
    </row>
    <row r="13" spans="1:70" ht="15" customHeight="1" x14ac:dyDescent="0.4">
      <c r="A13" s="127"/>
      <c r="B13" s="136" t="s">
        <v>23</v>
      </c>
      <c r="C13" s="137"/>
      <c r="D13" s="137"/>
      <c r="E13" s="137"/>
      <c r="F13" s="138"/>
      <c r="G13" s="67" t="s">
        <v>21</v>
      </c>
      <c r="H13" s="68"/>
      <c r="I13" s="68"/>
      <c r="J13" s="69"/>
      <c r="K13" s="168"/>
      <c r="L13" s="46" t="str">
        <f>IF(K12&lt;M12,"×",IF(K12&gt;M12,"○",IF(N10="","",IF(P10="","",))))</f>
        <v/>
      </c>
      <c r="M13" s="170"/>
      <c r="N13" s="188"/>
      <c r="O13" s="189"/>
      <c r="P13" s="190"/>
      <c r="Q13" s="168"/>
      <c r="R13" s="169" t="str">
        <f>IF(Q12&lt;S12,"×",IF(Q12&gt;S12,"○",IF(Q12="","",IF(S12="","",))))</f>
        <v/>
      </c>
      <c r="S13" s="170"/>
      <c r="T13" s="168"/>
      <c r="U13" s="169" t="str">
        <f>IF(T12&lt;V12,"×",IF(T12&gt;V12,"○",IF(T12="","",IF(V12="","",))))</f>
        <v/>
      </c>
      <c r="V13" s="170"/>
      <c r="W13" s="191"/>
      <c r="X13" s="192"/>
      <c r="Y13" s="193"/>
      <c r="Z13" s="194"/>
      <c r="AA13" s="175"/>
      <c r="AB13" s="176"/>
      <c r="AC13" s="177"/>
      <c r="AD13" s="19"/>
      <c r="AE13" s="20" t="s">
        <v>24</v>
      </c>
      <c r="AF13" s="22"/>
      <c r="AG13" s="23"/>
      <c r="AH13" s="22"/>
      <c r="AK13" s="63"/>
      <c r="AL13" s="136" t="s">
        <v>77</v>
      </c>
      <c r="AM13" s="137"/>
      <c r="AN13" s="137"/>
      <c r="AO13" s="137"/>
      <c r="AP13" s="138"/>
      <c r="AQ13" s="67" t="s">
        <v>58</v>
      </c>
      <c r="AR13" s="68"/>
      <c r="AS13" s="68"/>
      <c r="AT13" s="69"/>
      <c r="AU13" s="168"/>
      <c r="AV13" s="46" t="str">
        <f>IF(AU12&lt;AW12,"×",IF(AU12&gt;AW12,"○",IF(AX10="","",IF(AZ10="","",))))</f>
        <v/>
      </c>
      <c r="AW13" s="170"/>
      <c r="AX13" s="188"/>
      <c r="AY13" s="189"/>
      <c r="AZ13" s="190"/>
      <c r="BA13" s="168"/>
      <c r="BB13" s="169" t="str">
        <f>IF(BA12&lt;BC12,"×",IF(BA12&gt;BC12,"○",IF(BA12="","",IF(BC12="","",))))</f>
        <v/>
      </c>
      <c r="BC13" s="170"/>
      <c r="BD13" s="168"/>
      <c r="BE13" s="169" t="str">
        <f>IF(BD12&lt;BF12,"×",IF(BD12&gt;BF12,"○",IF(BD12="","",IF(BF12="","",))))</f>
        <v/>
      </c>
      <c r="BF13" s="170"/>
      <c r="BG13" s="191"/>
      <c r="BH13" s="192"/>
      <c r="BI13" s="193"/>
      <c r="BJ13" s="194"/>
      <c r="BK13" s="175"/>
      <c r="BL13" s="176"/>
      <c r="BM13" s="177"/>
      <c r="BN13" s="19"/>
      <c r="BO13" s="20" t="s">
        <v>24</v>
      </c>
      <c r="BP13" s="22"/>
      <c r="BQ13" s="23"/>
      <c r="BR13" s="22"/>
    </row>
    <row r="14" spans="1:70" ht="15" customHeight="1" x14ac:dyDescent="0.4">
      <c r="A14" s="128">
        <v>3</v>
      </c>
      <c r="B14" s="142" t="s">
        <v>25</v>
      </c>
      <c r="C14" s="143"/>
      <c r="D14" s="143"/>
      <c r="E14" s="143"/>
      <c r="F14" s="144"/>
      <c r="G14" s="51" t="s">
        <v>26</v>
      </c>
      <c r="H14" s="52"/>
      <c r="I14" s="52"/>
      <c r="J14" s="53"/>
      <c r="K14" s="178">
        <f>S10</f>
        <v>0</v>
      </c>
      <c r="L14" s="179"/>
      <c r="M14" s="180">
        <f>Q10</f>
        <v>0</v>
      </c>
      <c r="N14" s="178">
        <f>S12</f>
        <v>0</v>
      </c>
      <c r="O14" s="179"/>
      <c r="P14" s="180">
        <f>Q12</f>
        <v>0</v>
      </c>
      <c r="Q14" s="181"/>
      <c r="R14" s="182"/>
      <c r="S14" s="183"/>
      <c r="T14" s="178"/>
      <c r="U14" s="179"/>
      <c r="V14" s="180"/>
      <c r="W14" s="184">
        <f>K14+N14+T14</f>
        <v>0</v>
      </c>
      <c r="X14" s="185">
        <f>M14+P14+V14</f>
        <v>0</v>
      </c>
      <c r="Y14" s="195" t="e">
        <f>W14/(X14+W14)</f>
        <v>#DIV/0!</v>
      </c>
      <c r="Z14" s="196"/>
      <c r="AA14" s="175">
        <f t="shared" ref="AA14" si="0">COUNTIF(K14:V15,"○")</f>
        <v>0</v>
      </c>
      <c r="AB14" s="176">
        <f t="shared" ref="AB14" si="1">COUNTIF(K14:V15,"×")</f>
        <v>0</v>
      </c>
      <c r="AC14" s="177" t="e">
        <f>RANK(AL15,AL11:AL17,1)</f>
        <v>#VALUE!</v>
      </c>
      <c r="AD14" s="19"/>
      <c r="AE14" s="20" t="s">
        <v>27</v>
      </c>
      <c r="AF14" s="22"/>
      <c r="AG14" s="23"/>
      <c r="AH14" s="22"/>
      <c r="AK14" s="49">
        <v>3</v>
      </c>
      <c r="AL14" s="142" t="s">
        <v>78</v>
      </c>
      <c r="AM14" s="143"/>
      <c r="AN14" s="143"/>
      <c r="AO14" s="143"/>
      <c r="AP14" s="144"/>
      <c r="AQ14" s="51" t="s">
        <v>44</v>
      </c>
      <c r="AR14" s="52"/>
      <c r="AS14" s="52"/>
      <c r="AT14" s="53"/>
      <c r="AU14" s="178">
        <f>BC10</f>
        <v>0</v>
      </c>
      <c r="AV14" s="179"/>
      <c r="AW14" s="180">
        <f>BA10</f>
        <v>0</v>
      </c>
      <c r="AX14" s="178">
        <f>BC12</f>
        <v>0</v>
      </c>
      <c r="AY14" s="179"/>
      <c r="AZ14" s="180">
        <f>BA12</f>
        <v>0</v>
      </c>
      <c r="BA14" s="181"/>
      <c r="BB14" s="182"/>
      <c r="BC14" s="183"/>
      <c r="BD14" s="178"/>
      <c r="BE14" s="179"/>
      <c r="BF14" s="180"/>
      <c r="BG14" s="184">
        <f>AU14+AX14+BD14</f>
        <v>0</v>
      </c>
      <c r="BH14" s="185">
        <f>AW14+AZ14+BF14</f>
        <v>0</v>
      </c>
      <c r="BI14" s="195" t="e">
        <f>BG14/(BH14+BG14)</f>
        <v>#DIV/0!</v>
      </c>
      <c r="BJ14" s="196"/>
      <c r="BK14" s="175">
        <f t="shared" ref="BK14" si="2">COUNTIF(AU14:BF15,"○")</f>
        <v>0</v>
      </c>
      <c r="BL14" s="176">
        <f t="shared" ref="BL14" si="3">COUNTIF(AU14:BF15,"×")</f>
        <v>0</v>
      </c>
      <c r="BM14" s="177" t="e">
        <f>RANK(BW15,BW11:BW17,1)</f>
        <v>#N/A</v>
      </c>
      <c r="BN14" s="19"/>
      <c r="BO14" s="20" t="s">
        <v>27</v>
      </c>
      <c r="BP14" s="22"/>
      <c r="BQ14" s="23"/>
      <c r="BR14" s="22"/>
    </row>
    <row r="15" spans="1:70" ht="15" customHeight="1" x14ac:dyDescent="0.4">
      <c r="A15" s="127"/>
      <c r="B15" s="136" t="s">
        <v>28</v>
      </c>
      <c r="C15" s="137"/>
      <c r="D15" s="137"/>
      <c r="E15" s="137"/>
      <c r="F15" s="138"/>
      <c r="G15" s="67" t="s">
        <v>26</v>
      </c>
      <c r="H15" s="68"/>
      <c r="I15" s="68"/>
      <c r="J15" s="69"/>
      <c r="K15" s="168"/>
      <c r="L15" s="197" t="str">
        <f>IF(K14&lt;M14,"×",IF(K14&gt;M14,"○",IF(S10="","",IF(Q10="","",))))</f>
        <v/>
      </c>
      <c r="M15" s="170"/>
      <c r="N15" s="168"/>
      <c r="O15" s="197" t="str">
        <f>IF(N14&lt;P14,"×",IF(N14&gt;P14,"○",IF(Q12="","",IF(S12="","",))))</f>
        <v/>
      </c>
      <c r="P15" s="170"/>
      <c r="Q15" s="188"/>
      <c r="R15" s="189"/>
      <c r="S15" s="190"/>
      <c r="T15" s="168"/>
      <c r="U15" s="169" t="str">
        <f>IF(T14&lt;V14,"×",IF(T14&gt;V14,"○",IF(T14="","",IF(V14="","",))))</f>
        <v/>
      </c>
      <c r="V15" s="170"/>
      <c r="W15" s="191"/>
      <c r="X15" s="192"/>
      <c r="Y15" s="198"/>
      <c r="Z15" s="199"/>
      <c r="AA15" s="175"/>
      <c r="AB15" s="176"/>
      <c r="AC15" s="177"/>
      <c r="AD15" s="19"/>
      <c r="AE15" s="20" t="s">
        <v>29</v>
      </c>
      <c r="AF15" s="22"/>
      <c r="AG15" s="23"/>
      <c r="AH15" s="22"/>
      <c r="AK15" s="63"/>
      <c r="AL15" s="136" t="s">
        <v>79</v>
      </c>
      <c r="AM15" s="137"/>
      <c r="AN15" s="137"/>
      <c r="AO15" s="137"/>
      <c r="AP15" s="138"/>
      <c r="AQ15" s="54" t="s">
        <v>80</v>
      </c>
      <c r="AR15" s="55"/>
      <c r="AS15" s="55"/>
      <c r="AT15" s="56"/>
      <c r="AU15" s="168"/>
      <c r="AV15" s="197" t="str">
        <f>IF(AU14&lt;AW14,"×",IF(AU14&gt;AW14,"○",IF(BC10="","",IF(BA10="","",))))</f>
        <v/>
      </c>
      <c r="AW15" s="170"/>
      <c r="AX15" s="168"/>
      <c r="AY15" s="197" t="str">
        <f>IF(AX14&lt;AZ14,"×",IF(AX14&gt;AZ14,"○",IF(BA12="","",IF(BC12="","",))))</f>
        <v/>
      </c>
      <c r="AZ15" s="170"/>
      <c r="BA15" s="188"/>
      <c r="BB15" s="189"/>
      <c r="BC15" s="190"/>
      <c r="BD15" s="168"/>
      <c r="BE15" s="169" t="str">
        <f>IF(BD14&lt;BF14,"×",IF(BD14&gt;BF14,"○",IF(BD14="","",IF(BF14="","",))))</f>
        <v/>
      </c>
      <c r="BF15" s="170"/>
      <c r="BG15" s="191"/>
      <c r="BH15" s="192"/>
      <c r="BI15" s="198"/>
      <c r="BJ15" s="199"/>
      <c r="BK15" s="175"/>
      <c r="BL15" s="176"/>
      <c r="BM15" s="177"/>
      <c r="BN15" s="19"/>
      <c r="BO15" s="20" t="s">
        <v>29</v>
      </c>
      <c r="BP15" s="22"/>
      <c r="BQ15" s="23"/>
      <c r="BR15" s="22"/>
    </row>
    <row r="16" spans="1:70" ht="15" customHeight="1" x14ac:dyDescent="0.4">
      <c r="A16" s="128">
        <v>4</v>
      </c>
      <c r="B16" s="142" t="s">
        <v>30</v>
      </c>
      <c r="C16" s="143"/>
      <c r="D16" s="143"/>
      <c r="E16" s="143"/>
      <c r="F16" s="144"/>
      <c r="G16" s="64" t="s">
        <v>31</v>
      </c>
      <c r="H16" s="65"/>
      <c r="I16" s="65"/>
      <c r="J16" s="66"/>
      <c r="K16" s="178">
        <f>V10</f>
        <v>0</v>
      </c>
      <c r="L16" s="179"/>
      <c r="M16" s="180">
        <f>T10</f>
        <v>0</v>
      </c>
      <c r="N16" s="178">
        <f>V12</f>
        <v>0</v>
      </c>
      <c r="O16" s="179"/>
      <c r="P16" s="180">
        <f>T12</f>
        <v>0</v>
      </c>
      <c r="Q16" s="178">
        <f>V14</f>
        <v>0</v>
      </c>
      <c r="R16" s="179"/>
      <c r="S16" s="180">
        <f>T14</f>
        <v>0</v>
      </c>
      <c r="T16" s="181"/>
      <c r="U16" s="182"/>
      <c r="V16" s="200"/>
      <c r="W16" s="184">
        <f>K16+N16+Q16</f>
        <v>0</v>
      </c>
      <c r="X16" s="185">
        <f>M16+P16+S16</f>
        <v>0</v>
      </c>
      <c r="Y16" s="186" t="e">
        <f>W16/(X16+W16)</f>
        <v>#DIV/0!</v>
      </c>
      <c r="Z16" s="187"/>
      <c r="AA16" s="175">
        <f>COUNTIF(K16:V17,"○")</f>
        <v>0</v>
      </c>
      <c r="AB16" s="176">
        <f t="shared" ref="AB16" si="4">COUNTIF(K16:V17,"×")</f>
        <v>0</v>
      </c>
      <c r="AC16" s="177" t="e">
        <f>RANK(AL17,AL11:AL17,1)</f>
        <v>#VALUE!</v>
      </c>
      <c r="AD16" s="19"/>
      <c r="AE16" s="20" t="s">
        <v>32</v>
      </c>
      <c r="AF16" s="22"/>
      <c r="AG16" s="23"/>
      <c r="AH16" s="22"/>
      <c r="AK16" s="49">
        <v>4</v>
      </c>
      <c r="AL16" s="142" t="s">
        <v>81</v>
      </c>
      <c r="AM16" s="143"/>
      <c r="AN16" s="143"/>
      <c r="AO16" s="143"/>
      <c r="AP16" s="144"/>
      <c r="AQ16" s="51" t="s">
        <v>58</v>
      </c>
      <c r="AR16" s="52"/>
      <c r="AS16" s="52"/>
      <c r="AT16" s="53"/>
      <c r="AU16" s="178">
        <f>BF10</f>
        <v>0</v>
      </c>
      <c r="AV16" s="179"/>
      <c r="AW16" s="180">
        <f>BD10</f>
        <v>0</v>
      </c>
      <c r="AX16" s="178">
        <f>BF12</f>
        <v>0</v>
      </c>
      <c r="AY16" s="179"/>
      <c r="AZ16" s="180">
        <f>BD12</f>
        <v>0</v>
      </c>
      <c r="BA16" s="178">
        <f>BF14</f>
        <v>0</v>
      </c>
      <c r="BB16" s="179"/>
      <c r="BC16" s="180">
        <f>BD14</f>
        <v>0</v>
      </c>
      <c r="BD16" s="181"/>
      <c r="BE16" s="182"/>
      <c r="BF16" s="200"/>
      <c r="BG16" s="184">
        <f>AU16+AX16+BA16</f>
        <v>0</v>
      </c>
      <c r="BH16" s="185">
        <f>AW16+AZ16+BC16</f>
        <v>0</v>
      </c>
      <c r="BI16" s="186" t="e">
        <f>BG16/(BH16+BG16)</f>
        <v>#DIV/0!</v>
      </c>
      <c r="BJ16" s="187"/>
      <c r="BK16" s="175">
        <f>COUNTIF(AU16:BF17,"○")</f>
        <v>0</v>
      </c>
      <c r="BL16" s="176">
        <f t="shared" ref="BL16" si="5">COUNTIF(AU16:BF17,"×")</f>
        <v>0</v>
      </c>
      <c r="BM16" s="177" t="e">
        <f>RANK(BW17,BW11:BW17,1)</f>
        <v>#N/A</v>
      </c>
      <c r="BN16" s="19"/>
      <c r="BO16" s="20" t="s">
        <v>32</v>
      </c>
      <c r="BP16" s="22"/>
      <c r="BQ16" s="23"/>
      <c r="BR16" s="22"/>
    </row>
    <row r="17" spans="1:70" ht="15" customHeight="1" thickBot="1" x14ac:dyDescent="0.45">
      <c r="A17" s="129"/>
      <c r="B17" s="123" t="s">
        <v>33</v>
      </c>
      <c r="C17" s="124"/>
      <c r="D17" s="124"/>
      <c r="E17" s="124"/>
      <c r="F17" s="125"/>
      <c r="G17" s="83" t="s">
        <v>31</v>
      </c>
      <c r="H17" s="84"/>
      <c r="I17" s="84"/>
      <c r="J17" s="85"/>
      <c r="K17" s="201"/>
      <c r="L17" s="202" t="str">
        <f>IF(K16&lt;M16,"×",IF(K16&gt;M16,"○",IF(V10="","",IF(T10="","",))))</f>
        <v/>
      </c>
      <c r="M17" s="203"/>
      <c r="N17" s="201"/>
      <c r="O17" s="204" t="str">
        <f>IF(N16&lt;P16,"×",IF(N16&gt;P16,"○",IF(V12="","",IF(T12="","",))))</f>
        <v/>
      </c>
      <c r="P17" s="203"/>
      <c r="Q17" s="201"/>
      <c r="R17" s="204" t="str">
        <f>IF(Q16&lt;S16,"×",IF(Q16&gt;S16,"○",IF(T14="","",IF(V14="","",))))</f>
        <v/>
      </c>
      <c r="S17" s="203"/>
      <c r="T17" s="205"/>
      <c r="U17" s="206"/>
      <c r="V17" s="207"/>
      <c r="W17" s="208"/>
      <c r="X17" s="209"/>
      <c r="Y17" s="210"/>
      <c r="Z17" s="211"/>
      <c r="AA17" s="212"/>
      <c r="AB17" s="213"/>
      <c r="AC17" s="214"/>
      <c r="AD17" s="19"/>
      <c r="AE17" s="8"/>
      <c r="AF17" s="8"/>
      <c r="AG17" s="8"/>
      <c r="AH17" s="8"/>
      <c r="AK17" s="50"/>
      <c r="AL17" s="123" t="s">
        <v>82</v>
      </c>
      <c r="AM17" s="124"/>
      <c r="AN17" s="124"/>
      <c r="AO17" s="124"/>
      <c r="AP17" s="125"/>
      <c r="AQ17" s="60" t="s">
        <v>58</v>
      </c>
      <c r="AR17" s="61"/>
      <c r="AS17" s="61"/>
      <c r="AT17" s="62"/>
      <c r="AU17" s="201"/>
      <c r="AV17" s="202" t="str">
        <f>IF(AU16&lt;AW16,"×",IF(AU16&gt;AW16,"○",IF(BF10="","",IF(BD10="","",))))</f>
        <v/>
      </c>
      <c r="AW17" s="203"/>
      <c r="AX17" s="201"/>
      <c r="AY17" s="204" t="str">
        <f>IF(AX16&lt;AZ16,"×",IF(AX16&gt;AZ16,"○",IF(BF12="","",IF(BD12="","",))))</f>
        <v/>
      </c>
      <c r="AZ17" s="203"/>
      <c r="BA17" s="201"/>
      <c r="BB17" s="204" t="str">
        <f>IF(BA16&lt;BC16,"×",IF(BA16&gt;BC16,"○",IF(BD14="","",IF(BF14="","",))))</f>
        <v/>
      </c>
      <c r="BC17" s="203"/>
      <c r="BD17" s="205"/>
      <c r="BE17" s="206"/>
      <c r="BF17" s="207"/>
      <c r="BG17" s="208"/>
      <c r="BH17" s="209"/>
      <c r="BI17" s="210"/>
      <c r="BJ17" s="211"/>
      <c r="BK17" s="212"/>
      <c r="BL17" s="213"/>
      <c r="BM17" s="214"/>
      <c r="BN17" s="19"/>
      <c r="BO17" s="8"/>
      <c r="BP17" s="8"/>
      <c r="BQ17" s="8"/>
      <c r="BR17" s="8"/>
    </row>
    <row r="18" spans="1:70" ht="15" customHeight="1" x14ac:dyDescent="0.4">
      <c r="A18" s="8"/>
      <c r="B18" s="24"/>
      <c r="C18" s="24"/>
      <c r="D18" s="24"/>
      <c r="E18" s="24"/>
      <c r="F18" s="24"/>
      <c r="G18" s="25"/>
      <c r="H18" s="24"/>
      <c r="I18" s="24"/>
      <c r="J18" s="24"/>
      <c r="K18" s="26"/>
      <c r="L18" s="27"/>
      <c r="M18" s="26"/>
      <c r="N18" s="26"/>
      <c r="O18" s="27"/>
      <c r="P18" s="26"/>
      <c r="Q18" s="26"/>
      <c r="R18" s="27"/>
      <c r="S18" s="26"/>
      <c r="T18" s="26"/>
      <c r="U18" s="26"/>
      <c r="V18" s="26"/>
      <c r="W18" s="27"/>
      <c r="X18" s="27"/>
      <c r="Y18" s="8"/>
      <c r="Z18" s="8"/>
      <c r="AA18" s="27"/>
      <c r="AB18" s="27"/>
      <c r="AC18" s="27"/>
      <c r="AE18" s="8"/>
      <c r="AF18" s="8"/>
      <c r="AG18" s="8"/>
      <c r="AH18" s="8"/>
      <c r="AK18" s="8"/>
      <c r="AL18" s="24"/>
      <c r="AM18" s="24"/>
      <c r="AN18" s="24"/>
      <c r="AO18" s="24"/>
      <c r="AP18" s="24"/>
      <c r="AQ18" s="25"/>
      <c r="AR18" s="24"/>
      <c r="AS18" s="24"/>
      <c r="AT18" s="24"/>
      <c r="AU18" s="26"/>
      <c r="AV18" s="27"/>
      <c r="AW18" s="26"/>
      <c r="AX18" s="26"/>
      <c r="AY18" s="27"/>
      <c r="AZ18" s="26"/>
      <c r="BA18" s="26"/>
      <c r="BB18" s="27"/>
      <c r="BC18" s="26"/>
      <c r="BD18" s="26"/>
      <c r="BE18" s="26"/>
      <c r="BF18" s="26"/>
      <c r="BG18" s="27"/>
      <c r="BH18" s="27"/>
      <c r="BI18" s="8"/>
      <c r="BJ18" s="8"/>
      <c r="BK18" s="27"/>
      <c r="BL18" s="27"/>
      <c r="BM18" s="27"/>
      <c r="BO18" s="8"/>
      <c r="BP18" s="8"/>
      <c r="BQ18" s="8"/>
      <c r="BR18" s="8"/>
    </row>
    <row r="19" spans="1:70" ht="15" customHeight="1" thickBot="1" x14ac:dyDescent="0.2">
      <c r="A19" s="10" t="s">
        <v>34</v>
      </c>
      <c r="B19" s="11"/>
      <c r="C19" s="11"/>
      <c r="D19" s="11"/>
      <c r="E19" s="11"/>
      <c r="F19" s="11"/>
      <c r="G19" s="12"/>
      <c r="H19" s="12"/>
      <c r="I19" s="12"/>
      <c r="J19" s="12"/>
      <c r="K19" s="12"/>
      <c r="L19" s="12"/>
      <c r="M19" s="12"/>
      <c r="N19" s="12"/>
      <c r="O19" s="13"/>
      <c r="P19" s="76" t="s">
        <v>3</v>
      </c>
      <c r="Q19" s="76"/>
      <c r="R19" s="76"/>
      <c r="S19" s="76"/>
      <c r="T19" s="76"/>
      <c r="AK19" s="10" t="s">
        <v>34</v>
      </c>
      <c r="AL19" s="11"/>
      <c r="AM19" s="11"/>
      <c r="AN19" s="11"/>
      <c r="AO19" s="11"/>
      <c r="AP19" s="11"/>
      <c r="AQ19" s="12"/>
      <c r="AR19" s="12"/>
      <c r="AS19" s="12"/>
      <c r="AT19" s="12"/>
      <c r="AU19" s="12"/>
      <c r="AV19" s="12"/>
      <c r="AW19" s="12"/>
      <c r="AX19" s="12"/>
      <c r="AY19" s="13"/>
      <c r="AZ19" s="76" t="s">
        <v>3</v>
      </c>
      <c r="BA19" s="76"/>
      <c r="BB19" s="76"/>
      <c r="BC19" s="76"/>
      <c r="BD19" s="76"/>
    </row>
    <row r="20" spans="1:70" ht="15" customHeight="1" thickBot="1" x14ac:dyDescent="0.45">
      <c r="A20" s="15" t="s">
        <v>4</v>
      </c>
      <c r="B20" s="130" t="s">
        <v>5</v>
      </c>
      <c r="C20" s="131"/>
      <c r="D20" s="131"/>
      <c r="E20" s="131"/>
      <c r="F20" s="132"/>
      <c r="G20" s="130" t="s">
        <v>6</v>
      </c>
      <c r="H20" s="131"/>
      <c r="I20" s="131"/>
      <c r="J20" s="132"/>
      <c r="K20" s="130">
        <v>1</v>
      </c>
      <c r="L20" s="131"/>
      <c r="M20" s="132"/>
      <c r="N20" s="145">
        <v>2</v>
      </c>
      <c r="O20" s="146"/>
      <c r="P20" s="147"/>
      <c r="Q20" s="145">
        <v>3</v>
      </c>
      <c r="R20" s="146"/>
      <c r="S20" s="147"/>
      <c r="T20" s="145">
        <v>4</v>
      </c>
      <c r="U20" s="146"/>
      <c r="V20" s="146"/>
      <c r="W20" s="148" t="s">
        <v>7</v>
      </c>
      <c r="X20" s="149" t="s">
        <v>8</v>
      </c>
      <c r="Y20" s="130" t="s">
        <v>9</v>
      </c>
      <c r="Z20" s="150"/>
      <c r="AA20" s="151" t="s">
        <v>10</v>
      </c>
      <c r="AB20" s="149" t="s">
        <v>11</v>
      </c>
      <c r="AC20" s="152" t="s">
        <v>12</v>
      </c>
      <c r="AD20" s="16"/>
      <c r="AE20" s="28" t="s">
        <v>35</v>
      </c>
      <c r="AF20" s="14"/>
      <c r="AG20" s="14"/>
      <c r="AH20" s="14"/>
      <c r="AI20" s="14"/>
      <c r="AK20" s="33" t="s">
        <v>4</v>
      </c>
      <c r="AL20" s="215" t="s">
        <v>5</v>
      </c>
      <c r="AM20" s="216"/>
      <c r="AN20" s="216"/>
      <c r="AO20" s="216"/>
      <c r="AP20" s="217"/>
      <c r="AQ20" s="215" t="s">
        <v>6</v>
      </c>
      <c r="AR20" s="216"/>
      <c r="AS20" s="216"/>
      <c r="AT20" s="217"/>
      <c r="AU20" s="215">
        <v>1</v>
      </c>
      <c r="AV20" s="216"/>
      <c r="AW20" s="217"/>
      <c r="AX20" s="218">
        <v>2</v>
      </c>
      <c r="AY20" s="219"/>
      <c r="AZ20" s="220"/>
      <c r="BA20" s="218">
        <v>3</v>
      </c>
      <c r="BB20" s="219"/>
      <c r="BC20" s="220"/>
      <c r="BD20" s="218">
        <v>4</v>
      </c>
      <c r="BE20" s="219"/>
      <c r="BF20" s="219"/>
      <c r="BG20" s="221" t="s">
        <v>7</v>
      </c>
      <c r="BH20" s="222" t="s">
        <v>8</v>
      </c>
      <c r="BI20" s="215" t="s">
        <v>9</v>
      </c>
      <c r="BJ20" s="223"/>
      <c r="BK20" s="224" t="s">
        <v>10</v>
      </c>
      <c r="BL20" s="222" t="s">
        <v>11</v>
      </c>
      <c r="BM20" s="225" t="s">
        <v>12</v>
      </c>
      <c r="BN20" s="16"/>
      <c r="BO20" s="28" t="s">
        <v>83</v>
      </c>
      <c r="BP20" s="14"/>
      <c r="BQ20" s="14"/>
      <c r="BR20" s="14"/>
    </row>
    <row r="21" spans="1:70" ht="15" customHeight="1" x14ac:dyDescent="0.4">
      <c r="A21" s="126">
        <v>1</v>
      </c>
      <c r="B21" s="133" t="s">
        <v>36</v>
      </c>
      <c r="C21" s="134"/>
      <c r="D21" s="134"/>
      <c r="E21" s="134"/>
      <c r="F21" s="135"/>
      <c r="G21" s="73" t="s">
        <v>37</v>
      </c>
      <c r="H21" s="74"/>
      <c r="I21" s="74"/>
      <c r="J21" s="75"/>
      <c r="K21" s="153"/>
      <c r="L21" s="154"/>
      <c r="M21" s="155"/>
      <c r="N21" s="156"/>
      <c r="O21" s="157"/>
      <c r="P21" s="158"/>
      <c r="Q21" s="156"/>
      <c r="R21" s="157"/>
      <c r="S21" s="158"/>
      <c r="T21" s="156"/>
      <c r="U21" s="157"/>
      <c r="V21" s="158"/>
      <c r="W21" s="159">
        <f>N21+Q21+T21</f>
        <v>0</v>
      </c>
      <c r="X21" s="160">
        <f>P21+S21+V21</f>
        <v>0</v>
      </c>
      <c r="Y21" s="161" t="e">
        <f>W21/(X21+W21)</f>
        <v>#DIV/0!</v>
      </c>
      <c r="Z21" s="162"/>
      <c r="AA21" s="163">
        <f>COUNTIF(K21:V22,"○")</f>
        <v>0</v>
      </c>
      <c r="AB21" s="164">
        <f>COUNTIF(K21:V22,"×")</f>
        <v>0</v>
      </c>
      <c r="AC21" s="165" t="e">
        <f>RANK(AL22,AL22:AL28,1)</f>
        <v>#VALUE!</v>
      </c>
      <c r="AD21" s="19"/>
      <c r="AE21" s="20" t="s">
        <v>16</v>
      </c>
      <c r="AF21" s="18"/>
      <c r="AG21" s="18"/>
      <c r="AH21" s="18"/>
      <c r="AK21" s="126">
        <v>1</v>
      </c>
      <c r="AL21" s="133" t="s">
        <v>84</v>
      </c>
      <c r="AM21" s="134"/>
      <c r="AN21" s="134"/>
      <c r="AO21" s="134"/>
      <c r="AP21" s="135"/>
      <c r="AQ21" s="118" t="s">
        <v>85</v>
      </c>
      <c r="AR21" s="119"/>
      <c r="AS21" s="119"/>
      <c r="AT21" s="120"/>
      <c r="AU21" s="153"/>
      <c r="AV21" s="154"/>
      <c r="AW21" s="155"/>
      <c r="AX21" s="156"/>
      <c r="AY21" s="157"/>
      <c r="AZ21" s="158"/>
      <c r="BA21" s="156"/>
      <c r="BB21" s="157"/>
      <c r="BC21" s="158"/>
      <c r="BD21" s="156"/>
      <c r="BE21" s="157"/>
      <c r="BF21" s="158"/>
      <c r="BG21" s="159">
        <f>AX21+BA21+BD21</f>
        <v>0</v>
      </c>
      <c r="BH21" s="160">
        <f>AZ21+BC21+BF21</f>
        <v>0</v>
      </c>
      <c r="BI21" s="161" t="e">
        <f>BG21/(BH21+BG21)</f>
        <v>#DIV/0!</v>
      </c>
      <c r="BJ21" s="162"/>
      <c r="BK21" s="163">
        <f>COUNTIF(AU21:BF22,"○")</f>
        <v>0</v>
      </c>
      <c r="BL21" s="164">
        <f>COUNTIF(AU21:BF22,"×")</f>
        <v>0</v>
      </c>
      <c r="BM21" s="165" t="e">
        <f>RANK(BW22,BW22:BW28,1)</f>
        <v>#N/A</v>
      </c>
      <c r="BN21" s="19"/>
      <c r="BO21" s="20" t="s">
        <v>16</v>
      </c>
      <c r="BP21" s="18"/>
      <c r="BQ21" s="18"/>
      <c r="BR21" s="18"/>
    </row>
    <row r="22" spans="1:70" ht="15" customHeight="1" x14ac:dyDescent="0.4">
      <c r="A22" s="127"/>
      <c r="B22" s="136" t="s">
        <v>38</v>
      </c>
      <c r="C22" s="137"/>
      <c r="D22" s="137"/>
      <c r="E22" s="137"/>
      <c r="F22" s="138"/>
      <c r="G22" s="54" t="s">
        <v>39</v>
      </c>
      <c r="H22" s="55"/>
      <c r="I22" s="55"/>
      <c r="J22" s="56"/>
      <c r="K22" s="153"/>
      <c r="L22" s="154"/>
      <c r="M22" s="155"/>
      <c r="N22" s="166"/>
      <c r="O22" s="46" t="str">
        <f>IF(N21&lt;P21,"×",IF(N21&gt;P21,"○",IF(N21="","",IF(P21="","",))))</f>
        <v/>
      </c>
      <c r="P22" s="167"/>
      <c r="Q22" s="166"/>
      <c r="R22" s="46" t="str">
        <f>IF(Q21&lt;S21,"×",IF(Q21&gt;S21,"○",IF(Q21="","",IF(S21="","",))))</f>
        <v/>
      </c>
      <c r="S22" s="167"/>
      <c r="T22" s="168"/>
      <c r="U22" s="169" t="str">
        <f>IF(T21&lt;V21,"×",IF(T21&gt;V21,"○",IF(T21="","",IF(V21="","",))))</f>
        <v/>
      </c>
      <c r="V22" s="170"/>
      <c r="W22" s="171"/>
      <c r="X22" s="172"/>
      <c r="Y22" s="173"/>
      <c r="Z22" s="174"/>
      <c r="AA22" s="175"/>
      <c r="AB22" s="176"/>
      <c r="AC22" s="177"/>
      <c r="AD22" s="19"/>
      <c r="AE22" s="20" t="s">
        <v>19</v>
      </c>
      <c r="AF22" s="22"/>
      <c r="AG22" s="23"/>
      <c r="AH22" s="22"/>
      <c r="AK22" s="127"/>
      <c r="AL22" s="136" t="s">
        <v>86</v>
      </c>
      <c r="AM22" s="137"/>
      <c r="AN22" s="137"/>
      <c r="AO22" s="137"/>
      <c r="AP22" s="138"/>
      <c r="AQ22" s="67" t="s">
        <v>58</v>
      </c>
      <c r="AR22" s="68"/>
      <c r="AS22" s="68"/>
      <c r="AT22" s="69"/>
      <c r="AU22" s="153"/>
      <c r="AV22" s="154"/>
      <c r="AW22" s="155"/>
      <c r="AX22" s="166"/>
      <c r="AY22" s="46" t="str">
        <f>IF(AX21&lt;AZ21,"×",IF(AX21&gt;AZ21,"○",IF(AX21="","",IF(AZ21="","",))))</f>
        <v/>
      </c>
      <c r="AZ22" s="167"/>
      <c r="BA22" s="166"/>
      <c r="BB22" s="46" t="str">
        <f>IF(BA21&lt;BC21,"×",IF(BA21&gt;BC21,"○",IF(BA21="","",IF(BC21="","",))))</f>
        <v/>
      </c>
      <c r="BC22" s="167"/>
      <c r="BD22" s="168"/>
      <c r="BE22" s="169" t="str">
        <f>IF(BD21&lt;BF21,"×",IF(BD21&gt;BF21,"○",IF(BD21="","",IF(BF21="","",))))</f>
        <v/>
      </c>
      <c r="BF22" s="170"/>
      <c r="BG22" s="171"/>
      <c r="BH22" s="172"/>
      <c r="BI22" s="173"/>
      <c r="BJ22" s="174"/>
      <c r="BK22" s="175"/>
      <c r="BL22" s="176"/>
      <c r="BM22" s="177"/>
      <c r="BN22" s="19"/>
      <c r="BO22" s="20" t="s">
        <v>19</v>
      </c>
      <c r="BP22" s="22"/>
      <c r="BQ22" s="23"/>
      <c r="BR22" s="22"/>
    </row>
    <row r="23" spans="1:70" ht="15" customHeight="1" x14ac:dyDescent="0.4">
      <c r="A23" s="128">
        <v>2</v>
      </c>
      <c r="B23" s="142" t="s">
        <v>40</v>
      </c>
      <c r="C23" s="143"/>
      <c r="D23" s="143"/>
      <c r="E23" s="143"/>
      <c r="F23" s="144"/>
      <c r="G23" s="107" t="s">
        <v>21</v>
      </c>
      <c r="H23" s="108"/>
      <c r="I23" s="108"/>
      <c r="J23" s="109"/>
      <c r="K23" s="178">
        <f>P21</f>
        <v>0</v>
      </c>
      <c r="L23" s="179"/>
      <c r="M23" s="180">
        <f>N21</f>
        <v>0</v>
      </c>
      <c r="N23" s="181"/>
      <c r="O23" s="182"/>
      <c r="P23" s="183"/>
      <c r="Q23" s="178"/>
      <c r="R23" s="179"/>
      <c r="S23" s="180"/>
      <c r="T23" s="178"/>
      <c r="U23" s="179"/>
      <c r="V23" s="180"/>
      <c r="W23" s="184">
        <f>K23+Q23+T23</f>
        <v>0</v>
      </c>
      <c r="X23" s="185">
        <f>M23+S23+V23</f>
        <v>0</v>
      </c>
      <c r="Y23" s="186" t="e">
        <f>W23/(X23+W23)</f>
        <v>#DIV/0!</v>
      </c>
      <c r="Z23" s="187"/>
      <c r="AA23" s="175">
        <f>COUNTIF(K23:V24,"○")</f>
        <v>0</v>
      </c>
      <c r="AB23" s="176">
        <f>COUNTIF(K23:V24,"×")</f>
        <v>0</v>
      </c>
      <c r="AC23" s="177" t="e">
        <f>RANK(AL24,AL22:AL28,1)</f>
        <v>#VALUE!</v>
      </c>
      <c r="AD23" s="19"/>
      <c r="AE23" s="20" t="s">
        <v>22</v>
      </c>
      <c r="AF23" s="22"/>
      <c r="AG23" s="23"/>
      <c r="AH23" s="22"/>
      <c r="AK23" s="128">
        <v>2</v>
      </c>
      <c r="AL23" s="142" t="s">
        <v>87</v>
      </c>
      <c r="AM23" s="143"/>
      <c r="AN23" s="143"/>
      <c r="AO23" s="143"/>
      <c r="AP23" s="144"/>
      <c r="AQ23" s="107" t="s">
        <v>37</v>
      </c>
      <c r="AR23" s="108"/>
      <c r="AS23" s="108"/>
      <c r="AT23" s="109"/>
      <c r="AU23" s="178">
        <f>AZ21</f>
        <v>0</v>
      </c>
      <c r="AV23" s="179"/>
      <c r="AW23" s="180">
        <f>AX21</f>
        <v>0</v>
      </c>
      <c r="AX23" s="181"/>
      <c r="AY23" s="182"/>
      <c r="AZ23" s="183"/>
      <c r="BA23" s="178"/>
      <c r="BB23" s="179"/>
      <c r="BC23" s="180"/>
      <c r="BD23" s="178"/>
      <c r="BE23" s="179"/>
      <c r="BF23" s="180"/>
      <c r="BG23" s="184">
        <f>AU23+BA23+BD23</f>
        <v>0</v>
      </c>
      <c r="BH23" s="185">
        <f>AW23+BC23+BF23</f>
        <v>0</v>
      </c>
      <c r="BI23" s="186" t="e">
        <f>BG23/(BH23+BG23)</f>
        <v>#DIV/0!</v>
      </c>
      <c r="BJ23" s="187"/>
      <c r="BK23" s="175">
        <f>COUNTIF(AU23:BF24,"○")</f>
        <v>0</v>
      </c>
      <c r="BL23" s="176">
        <f>COUNTIF(AU23:BF24,"×")</f>
        <v>0</v>
      </c>
      <c r="BM23" s="177" t="e">
        <f>RANK(BW24,BW22:BW28,1)</f>
        <v>#N/A</v>
      </c>
      <c r="BN23" s="19"/>
      <c r="BO23" s="20" t="s">
        <v>22</v>
      </c>
      <c r="BP23" s="22"/>
      <c r="BQ23" s="23"/>
      <c r="BR23" s="22"/>
    </row>
    <row r="24" spans="1:70" ht="15" customHeight="1" x14ac:dyDescent="0.4">
      <c r="A24" s="127"/>
      <c r="B24" s="136" t="s">
        <v>41</v>
      </c>
      <c r="C24" s="137"/>
      <c r="D24" s="137"/>
      <c r="E24" s="137"/>
      <c r="F24" s="138"/>
      <c r="G24" s="67" t="s">
        <v>21</v>
      </c>
      <c r="H24" s="68"/>
      <c r="I24" s="68"/>
      <c r="J24" s="69"/>
      <c r="K24" s="168"/>
      <c r="L24" s="46" t="str">
        <f>IF(K23&lt;M23,"×",IF(K23&gt;M23,"○",IF(N21="","",IF(P21="","",))))</f>
        <v/>
      </c>
      <c r="M24" s="170"/>
      <c r="N24" s="188"/>
      <c r="O24" s="189"/>
      <c r="P24" s="190"/>
      <c r="Q24" s="168"/>
      <c r="R24" s="169" t="str">
        <f>IF(Q23&lt;S23,"×",IF(Q23&gt;S23,"○",IF(Q23="","",IF(S23="","",))))</f>
        <v/>
      </c>
      <c r="S24" s="170"/>
      <c r="T24" s="168"/>
      <c r="U24" s="169" t="str">
        <f>IF(T23&lt;V23,"×",IF(T23&gt;V23,"○",IF(T23="","",IF(V23="","",))))</f>
        <v/>
      </c>
      <c r="V24" s="170"/>
      <c r="W24" s="191"/>
      <c r="X24" s="192"/>
      <c r="Y24" s="193"/>
      <c r="Z24" s="194"/>
      <c r="AA24" s="175"/>
      <c r="AB24" s="176"/>
      <c r="AC24" s="177"/>
      <c r="AD24" s="19"/>
      <c r="AE24" s="20" t="s">
        <v>24</v>
      </c>
      <c r="AF24" s="22"/>
      <c r="AG24" s="23"/>
      <c r="AH24" s="22"/>
      <c r="AK24" s="127"/>
      <c r="AL24" s="136" t="s">
        <v>88</v>
      </c>
      <c r="AM24" s="137"/>
      <c r="AN24" s="137"/>
      <c r="AO24" s="137"/>
      <c r="AP24" s="138"/>
      <c r="AQ24" s="54" t="s">
        <v>39</v>
      </c>
      <c r="AR24" s="55"/>
      <c r="AS24" s="55"/>
      <c r="AT24" s="56"/>
      <c r="AU24" s="168"/>
      <c r="AV24" s="46" t="str">
        <f>IF(AU23&lt;AW23,"×",IF(AU23&gt;AW23,"○",IF(AX21="","",IF(AZ21="","",))))</f>
        <v/>
      </c>
      <c r="AW24" s="170"/>
      <c r="AX24" s="188"/>
      <c r="AY24" s="189"/>
      <c r="AZ24" s="190"/>
      <c r="BA24" s="168"/>
      <c r="BB24" s="169" t="str">
        <f>IF(BA23&lt;BC23,"×",IF(BA23&gt;BC23,"○",IF(BA23="","",IF(BC23="","",))))</f>
        <v/>
      </c>
      <c r="BC24" s="170"/>
      <c r="BD24" s="168"/>
      <c r="BE24" s="169" t="str">
        <f>IF(BD23&lt;BF23,"×",IF(BD23&gt;BF23,"○",IF(BD23="","",IF(BF23="","",))))</f>
        <v/>
      </c>
      <c r="BF24" s="170"/>
      <c r="BG24" s="191"/>
      <c r="BH24" s="192"/>
      <c r="BI24" s="193"/>
      <c r="BJ24" s="194"/>
      <c r="BK24" s="175"/>
      <c r="BL24" s="176"/>
      <c r="BM24" s="177"/>
      <c r="BN24" s="19"/>
      <c r="BO24" s="20" t="s">
        <v>24</v>
      </c>
      <c r="BP24" s="22"/>
      <c r="BQ24" s="23"/>
      <c r="BR24" s="22"/>
    </row>
    <row r="25" spans="1:70" ht="15" customHeight="1" x14ac:dyDescent="0.4">
      <c r="A25" s="128">
        <v>3</v>
      </c>
      <c r="B25" s="142" t="s">
        <v>42</v>
      </c>
      <c r="C25" s="143"/>
      <c r="D25" s="143"/>
      <c r="E25" s="143"/>
      <c r="F25" s="144"/>
      <c r="G25" s="51" t="s">
        <v>26</v>
      </c>
      <c r="H25" s="52"/>
      <c r="I25" s="52"/>
      <c r="J25" s="53"/>
      <c r="K25" s="178">
        <f>S21</f>
        <v>0</v>
      </c>
      <c r="L25" s="179"/>
      <c r="M25" s="180">
        <f>Q21</f>
        <v>0</v>
      </c>
      <c r="N25" s="178">
        <f>S23</f>
        <v>0</v>
      </c>
      <c r="O25" s="179"/>
      <c r="P25" s="180">
        <f>Q23</f>
        <v>0</v>
      </c>
      <c r="Q25" s="181"/>
      <c r="R25" s="182"/>
      <c r="S25" s="183"/>
      <c r="T25" s="178"/>
      <c r="U25" s="179"/>
      <c r="V25" s="180"/>
      <c r="W25" s="184">
        <f>K25+N25+T25</f>
        <v>0</v>
      </c>
      <c r="X25" s="185">
        <f>M25+P25+V25</f>
        <v>0</v>
      </c>
      <c r="Y25" s="195" t="e">
        <f>W25/(X25+W25)</f>
        <v>#DIV/0!</v>
      </c>
      <c r="Z25" s="196"/>
      <c r="AA25" s="175">
        <f t="shared" ref="AA25" si="6">COUNTIF(K25:V26,"○")</f>
        <v>0</v>
      </c>
      <c r="AB25" s="176">
        <f t="shared" ref="AB25" si="7">COUNTIF(K25:V26,"×")</f>
        <v>0</v>
      </c>
      <c r="AC25" s="177" t="e">
        <f>RANK(AL26,AL22:AL28,1)</f>
        <v>#VALUE!</v>
      </c>
      <c r="AD25" s="19"/>
      <c r="AE25" s="20" t="s">
        <v>27</v>
      </c>
      <c r="AF25" s="18"/>
      <c r="AG25" s="21"/>
      <c r="AH25" s="18"/>
      <c r="AK25" s="128">
        <v>3</v>
      </c>
      <c r="AL25" s="142" t="s">
        <v>89</v>
      </c>
      <c r="AM25" s="143"/>
      <c r="AN25" s="143"/>
      <c r="AO25" s="143"/>
      <c r="AP25" s="144"/>
      <c r="AQ25" s="51" t="s">
        <v>90</v>
      </c>
      <c r="AR25" s="52"/>
      <c r="AS25" s="52"/>
      <c r="AT25" s="53"/>
      <c r="AU25" s="178">
        <f>BC21</f>
        <v>0</v>
      </c>
      <c r="AV25" s="179"/>
      <c r="AW25" s="180">
        <f>BA21</f>
        <v>0</v>
      </c>
      <c r="AX25" s="178">
        <f>BC23</f>
        <v>0</v>
      </c>
      <c r="AY25" s="179"/>
      <c r="AZ25" s="180">
        <f>BA23</f>
        <v>0</v>
      </c>
      <c r="BA25" s="181"/>
      <c r="BB25" s="182"/>
      <c r="BC25" s="183"/>
      <c r="BD25" s="178"/>
      <c r="BE25" s="179"/>
      <c r="BF25" s="180"/>
      <c r="BG25" s="184">
        <f>AU25+AX25+BD25</f>
        <v>0</v>
      </c>
      <c r="BH25" s="185">
        <f>AW25+AZ25+BF25</f>
        <v>0</v>
      </c>
      <c r="BI25" s="195" t="e">
        <f>BG25/(BH25+BG25)</f>
        <v>#DIV/0!</v>
      </c>
      <c r="BJ25" s="196"/>
      <c r="BK25" s="175">
        <f t="shared" ref="BK25" si="8">COUNTIF(AU25:BF26,"○")</f>
        <v>0</v>
      </c>
      <c r="BL25" s="176">
        <f t="shared" ref="BL25" si="9">COUNTIF(AU25:BF26,"×")</f>
        <v>0</v>
      </c>
      <c r="BM25" s="177" t="e">
        <f>RANK(BW26,BW22:BW28,1)</f>
        <v>#N/A</v>
      </c>
      <c r="BN25" s="19"/>
      <c r="BO25" s="20" t="s">
        <v>27</v>
      </c>
      <c r="BP25" s="18"/>
      <c r="BQ25" s="21"/>
      <c r="BR25" s="18"/>
    </row>
    <row r="26" spans="1:70" ht="15" customHeight="1" x14ac:dyDescent="0.4">
      <c r="A26" s="127"/>
      <c r="B26" s="67" t="s">
        <v>43</v>
      </c>
      <c r="C26" s="68"/>
      <c r="D26" s="68"/>
      <c r="E26" s="68"/>
      <c r="F26" s="69"/>
      <c r="G26" s="67" t="s">
        <v>44</v>
      </c>
      <c r="H26" s="68"/>
      <c r="I26" s="68"/>
      <c r="J26" s="69"/>
      <c r="K26" s="168"/>
      <c r="L26" s="197" t="str">
        <f>IF(K25&lt;M25,"×",IF(K25&gt;M25,"○",IF(S21="","",IF(Q21="","",))))</f>
        <v/>
      </c>
      <c r="M26" s="170"/>
      <c r="N26" s="168"/>
      <c r="O26" s="197" t="str">
        <f>IF(N25&lt;P25,"×",IF(N25&gt;P25,"○",IF(Q23="","",IF(S23="","",))))</f>
        <v/>
      </c>
      <c r="P26" s="170"/>
      <c r="Q26" s="188"/>
      <c r="R26" s="189"/>
      <c r="S26" s="190"/>
      <c r="T26" s="168"/>
      <c r="U26" s="169" t="str">
        <f>IF(T25&lt;V25,"×",IF(T25&gt;V25,"○",IF(T25="","",IF(V25="","",))))</f>
        <v/>
      </c>
      <c r="V26" s="170"/>
      <c r="W26" s="191"/>
      <c r="X26" s="192"/>
      <c r="Y26" s="198"/>
      <c r="Z26" s="199"/>
      <c r="AA26" s="175"/>
      <c r="AB26" s="176"/>
      <c r="AC26" s="177"/>
      <c r="AD26" s="19"/>
      <c r="AE26" s="20" t="s">
        <v>29</v>
      </c>
      <c r="AF26" s="22"/>
      <c r="AG26" s="23"/>
      <c r="AH26" s="22"/>
      <c r="AK26" s="127"/>
      <c r="AL26" s="136" t="s">
        <v>91</v>
      </c>
      <c r="AM26" s="137"/>
      <c r="AN26" s="137"/>
      <c r="AO26" s="137"/>
      <c r="AP26" s="138"/>
      <c r="AQ26" s="67" t="s">
        <v>90</v>
      </c>
      <c r="AR26" s="68"/>
      <c r="AS26" s="68"/>
      <c r="AT26" s="69"/>
      <c r="AU26" s="168"/>
      <c r="AV26" s="197" t="str">
        <f>IF(AU25&lt;AW25,"×",IF(AU25&gt;AW25,"○",IF(BC21="","",IF(BA21="","",))))</f>
        <v/>
      </c>
      <c r="AW26" s="170"/>
      <c r="AX26" s="168"/>
      <c r="AY26" s="197" t="str">
        <f>IF(AX25&lt;AZ25,"×",IF(AX25&gt;AZ25,"○",IF(BA23="","",IF(BC23="","",))))</f>
        <v/>
      </c>
      <c r="AZ26" s="170"/>
      <c r="BA26" s="188"/>
      <c r="BB26" s="189"/>
      <c r="BC26" s="190"/>
      <c r="BD26" s="168"/>
      <c r="BE26" s="169" t="str">
        <f>IF(BD25&lt;BF25,"×",IF(BD25&gt;BF25,"○",IF(BD25="","",IF(BF25="","",))))</f>
        <v/>
      </c>
      <c r="BF26" s="170"/>
      <c r="BG26" s="191"/>
      <c r="BH26" s="192"/>
      <c r="BI26" s="198"/>
      <c r="BJ26" s="199"/>
      <c r="BK26" s="175"/>
      <c r="BL26" s="176"/>
      <c r="BM26" s="177"/>
      <c r="BN26" s="19"/>
      <c r="BO26" s="20" t="s">
        <v>29</v>
      </c>
      <c r="BP26" s="22"/>
      <c r="BQ26" s="23"/>
      <c r="BR26" s="22"/>
    </row>
    <row r="27" spans="1:70" ht="15" customHeight="1" x14ac:dyDescent="0.4">
      <c r="A27" s="128">
        <v>4</v>
      </c>
      <c r="B27" s="142" t="s">
        <v>45</v>
      </c>
      <c r="C27" s="143"/>
      <c r="D27" s="143"/>
      <c r="E27" s="143"/>
      <c r="F27" s="144"/>
      <c r="G27" s="64" t="s">
        <v>31</v>
      </c>
      <c r="H27" s="65"/>
      <c r="I27" s="65"/>
      <c r="J27" s="66"/>
      <c r="K27" s="178">
        <f>V21</f>
        <v>0</v>
      </c>
      <c r="L27" s="179"/>
      <c r="M27" s="180">
        <f>T21</f>
        <v>0</v>
      </c>
      <c r="N27" s="178">
        <f>V23</f>
        <v>0</v>
      </c>
      <c r="O27" s="179"/>
      <c r="P27" s="180">
        <f>T23</f>
        <v>0</v>
      </c>
      <c r="Q27" s="178">
        <f>V25</f>
        <v>0</v>
      </c>
      <c r="R27" s="179"/>
      <c r="S27" s="180">
        <f>T25</f>
        <v>0</v>
      </c>
      <c r="T27" s="181"/>
      <c r="U27" s="182"/>
      <c r="V27" s="200"/>
      <c r="W27" s="184">
        <f>K27+N27+Q27</f>
        <v>0</v>
      </c>
      <c r="X27" s="185">
        <f>M27+P27+S27</f>
        <v>0</v>
      </c>
      <c r="Y27" s="186" t="e">
        <f>W27/(X27+W27)</f>
        <v>#DIV/0!</v>
      </c>
      <c r="Z27" s="187"/>
      <c r="AA27" s="175">
        <f>COUNTIF(K27:V28,"○")</f>
        <v>0</v>
      </c>
      <c r="AB27" s="176">
        <f t="shared" ref="AB27" si="10">COUNTIF(K27:V28,"×")</f>
        <v>0</v>
      </c>
      <c r="AC27" s="177" t="e">
        <f>RANK(AL28,AL22:AL28,1)</f>
        <v>#VALUE!</v>
      </c>
      <c r="AD27" s="19"/>
      <c r="AE27" s="20" t="s">
        <v>32</v>
      </c>
      <c r="AF27" s="22"/>
      <c r="AG27" s="23"/>
      <c r="AH27" s="22"/>
      <c r="AK27" s="128">
        <v>4</v>
      </c>
      <c r="AL27" s="142" t="s">
        <v>92</v>
      </c>
      <c r="AM27" s="143"/>
      <c r="AN27" s="143"/>
      <c r="AO27" s="143"/>
      <c r="AP27" s="144"/>
      <c r="AQ27" s="86" t="s">
        <v>93</v>
      </c>
      <c r="AR27" s="87"/>
      <c r="AS27" s="87"/>
      <c r="AT27" s="88"/>
      <c r="AU27" s="178">
        <f>BF21</f>
        <v>0</v>
      </c>
      <c r="AV27" s="179"/>
      <c r="AW27" s="180">
        <f>BD21</f>
        <v>0</v>
      </c>
      <c r="AX27" s="178">
        <f>BF23</f>
        <v>0</v>
      </c>
      <c r="AY27" s="179"/>
      <c r="AZ27" s="180">
        <f>BD23</f>
        <v>0</v>
      </c>
      <c r="BA27" s="178">
        <f>BF25</f>
        <v>0</v>
      </c>
      <c r="BB27" s="179"/>
      <c r="BC27" s="180">
        <f>BD25</f>
        <v>0</v>
      </c>
      <c r="BD27" s="181"/>
      <c r="BE27" s="182"/>
      <c r="BF27" s="200"/>
      <c r="BG27" s="184">
        <f>AU27+AX27+BA27</f>
        <v>0</v>
      </c>
      <c r="BH27" s="185">
        <f>AW27+AZ27+BC27</f>
        <v>0</v>
      </c>
      <c r="BI27" s="186" t="e">
        <f>BG27/(BH27+BG27)</f>
        <v>#DIV/0!</v>
      </c>
      <c r="BJ27" s="187"/>
      <c r="BK27" s="175">
        <f>COUNTIF(AU27:BF28,"○")</f>
        <v>0</v>
      </c>
      <c r="BL27" s="176">
        <f t="shared" ref="BL27" si="11">COUNTIF(AU27:BF28,"×")</f>
        <v>0</v>
      </c>
      <c r="BM27" s="177" t="e">
        <f>RANK(BW28,BW22:BW28,1)</f>
        <v>#N/A</v>
      </c>
      <c r="BN27" s="19"/>
      <c r="BO27" s="20" t="s">
        <v>32</v>
      </c>
      <c r="BP27" s="22"/>
      <c r="BQ27" s="23"/>
      <c r="BR27" s="22"/>
    </row>
    <row r="28" spans="1:70" ht="15" customHeight="1" thickBot="1" x14ac:dyDescent="0.45">
      <c r="A28" s="129"/>
      <c r="B28" s="123" t="s">
        <v>46</v>
      </c>
      <c r="C28" s="124"/>
      <c r="D28" s="124"/>
      <c r="E28" s="124"/>
      <c r="F28" s="125"/>
      <c r="G28" s="83" t="s">
        <v>31</v>
      </c>
      <c r="H28" s="84"/>
      <c r="I28" s="84"/>
      <c r="J28" s="85"/>
      <c r="K28" s="201"/>
      <c r="L28" s="202" t="str">
        <f>IF(K27&lt;M27,"×",IF(K27&gt;M27,"○",IF(V21="","",IF(T21="","",))))</f>
        <v/>
      </c>
      <c r="M28" s="203"/>
      <c r="N28" s="201"/>
      <c r="O28" s="204" t="str">
        <f>IF(N27&lt;P27,"×",IF(N27&gt;P27,"○",IF(V23="","",IF(T23="","",))))</f>
        <v/>
      </c>
      <c r="P28" s="203"/>
      <c r="Q28" s="201"/>
      <c r="R28" s="204" t="str">
        <f>IF(Q27&lt;S27,"×",IF(Q27&gt;S27,"○",IF(T25="","",IF(V25="","",))))</f>
        <v/>
      </c>
      <c r="S28" s="203"/>
      <c r="T28" s="205"/>
      <c r="U28" s="206"/>
      <c r="V28" s="207"/>
      <c r="W28" s="208"/>
      <c r="X28" s="209"/>
      <c r="Y28" s="210"/>
      <c r="Z28" s="211"/>
      <c r="AA28" s="212"/>
      <c r="AB28" s="213"/>
      <c r="AC28" s="214"/>
      <c r="AD28" s="19"/>
      <c r="AE28" s="8"/>
      <c r="AF28" s="8"/>
      <c r="AG28" s="8"/>
      <c r="AH28" s="8"/>
      <c r="AK28" s="129"/>
      <c r="AL28" s="123" t="s">
        <v>94</v>
      </c>
      <c r="AM28" s="124"/>
      <c r="AN28" s="124"/>
      <c r="AO28" s="124"/>
      <c r="AP28" s="125"/>
      <c r="AQ28" s="60" t="s">
        <v>95</v>
      </c>
      <c r="AR28" s="61"/>
      <c r="AS28" s="61"/>
      <c r="AT28" s="62"/>
      <c r="AU28" s="201"/>
      <c r="AV28" s="202" t="str">
        <f>IF(AU27&lt;AW27,"×",IF(AU27&gt;AW27,"○",IF(BF21="","",IF(BD21="","",))))</f>
        <v/>
      </c>
      <c r="AW28" s="203"/>
      <c r="AX28" s="201"/>
      <c r="AY28" s="204" t="str">
        <f>IF(AX27&lt;AZ27,"×",IF(AX27&gt;AZ27,"○",IF(BF23="","",IF(BD23="","",))))</f>
        <v/>
      </c>
      <c r="AZ28" s="203"/>
      <c r="BA28" s="201"/>
      <c r="BB28" s="204" t="str">
        <f>IF(BA27&lt;BC27,"×",IF(BA27&gt;BC27,"○",IF(BD25="","",IF(BF25="","",))))</f>
        <v/>
      </c>
      <c r="BC28" s="203"/>
      <c r="BD28" s="205"/>
      <c r="BE28" s="206"/>
      <c r="BF28" s="207"/>
      <c r="BG28" s="208"/>
      <c r="BH28" s="209"/>
      <c r="BI28" s="210"/>
      <c r="BJ28" s="211"/>
      <c r="BK28" s="212"/>
      <c r="BL28" s="213"/>
      <c r="BM28" s="214"/>
      <c r="BN28" s="19"/>
      <c r="BO28" s="8"/>
      <c r="BP28" s="8"/>
      <c r="BQ28" s="8"/>
      <c r="BR28" s="8"/>
    </row>
    <row r="29" spans="1:70" ht="15" customHeight="1" x14ac:dyDescent="0.4">
      <c r="A29" s="8"/>
      <c r="B29" s="24"/>
      <c r="C29" s="24"/>
      <c r="D29" s="24"/>
      <c r="E29" s="24"/>
      <c r="F29" s="24"/>
      <c r="G29" s="25"/>
      <c r="H29" s="24"/>
      <c r="I29" s="24"/>
      <c r="J29" s="24"/>
      <c r="K29" s="26"/>
      <c r="L29" s="27"/>
      <c r="M29" s="26"/>
      <c r="N29" s="26"/>
      <c r="O29" s="27"/>
      <c r="P29" s="26"/>
      <c r="Q29" s="26"/>
      <c r="R29" s="27"/>
      <c r="S29" s="26"/>
      <c r="T29" s="26"/>
      <c r="U29" s="26"/>
      <c r="V29" s="26"/>
      <c r="W29" s="27"/>
      <c r="X29" s="27"/>
      <c r="Y29" s="8"/>
      <c r="Z29" s="8"/>
      <c r="AA29" s="27"/>
      <c r="AB29" s="27"/>
      <c r="AC29" s="27"/>
      <c r="AE29" s="8"/>
      <c r="AF29" s="8"/>
      <c r="AG29" s="8"/>
      <c r="AH29" s="8"/>
      <c r="AK29" s="8"/>
      <c r="AL29" s="24"/>
      <c r="AM29" s="24"/>
      <c r="AN29" s="24"/>
      <c r="AO29" s="24"/>
      <c r="AP29" s="24"/>
      <c r="AQ29" s="25"/>
      <c r="AR29" s="24"/>
      <c r="AS29" s="24"/>
      <c r="AT29" s="24"/>
      <c r="AU29" s="26"/>
      <c r="AV29" s="27"/>
      <c r="AW29" s="26"/>
      <c r="AX29" s="26"/>
      <c r="AY29" s="27"/>
      <c r="AZ29" s="26"/>
      <c r="BA29" s="26"/>
      <c r="BB29" s="27"/>
      <c r="BC29" s="26"/>
      <c r="BD29" s="26"/>
      <c r="BE29" s="26"/>
      <c r="BF29" s="26"/>
      <c r="BG29" s="27"/>
      <c r="BH29" s="27"/>
      <c r="BI29" s="8"/>
      <c r="BJ29" s="8"/>
      <c r="BK29" s="27"/>
      <c r="BL29" s="27"/>
      <c r="BM29" s="27"/>
      <c r="BO29" s="8"/>
      <c r="BP29" s="8"/>
      <c r="BQ29" s="8"/>
      <c r="BR29" s="8"/>
    </row>
    <row r="30" spans="1:70" ht="15" customHeight="1" thickBot="1" x14ac:dyDescent="0.2">
      <c r="A30" s="10" t="s">
        <v>47</v>
      </c>
      <c r="B30" s="11"/>
      <c r="C30" s="11"/>
      <c r="D30" s="11"/>
      <c r="E30" s="11"/>
      <c r="F30" s="11"/>
      <c r="G30" s="12"/>
      <c r="H30" s="12"/>
      <c r="I30" s="12"/>
      <c r="J30" s="12"/>
      <c r="K30" s="12"/>
      <c r="L30" s="12"/>
      <c r="M30" s="12"/>
      <c r="N30" s="12"/>
      <c r="O30" s="13"/>
      <c r="P30" s="76" t="s">
        <v>3</v>
      </c>
      <c r="Q30" s="76"/>
      <c r="R30" s="76"/>
      <c r="S30" s="76"/>
      <c r="T30" s="76"/>
      <c r="AK30" s="10"/>
      <c r="AL30" s="11"/>
      <c r="AM30" s="11"/>
      <c r="AN30" s="11"/>
      <c r="AO30" s="11"/>
      <c r="AP30" s="11"/>
      <c r="AQ30" s="12"/>
      <c r="AR30" s="12"/>
      <c r="AS30" s="12"/>
      <c r="AT30" s="12"/>
      <c r="AU30" s="12"/>
      <c r="AV30" s="12"/>
      <c r="AW30" s="12"/>
      <c r="AX30" s="12"/>
      <c r="AY30" s="13"/>
      <c r="AZ30" s="76"/>
      <c r="BA30" s="76"/>
      <c r="BB30" s="76"/>
      <c r="BC30" s="76"/>
      <c r="BD30" s="76"/>
    </row>
    <row r="31" spans="1:70" ht="15" customHeight="1" thickBot="1" x14ac:dyDescent="0.45">
      <c r="A31" s="15" t="s">
        <v>4</v>
      </c>
      <c r="B31" s="130" t="s">
        <v>5</v>
      </c>
      <c r="C31" s="131"/>
      <c r="D31" s="131"/>
      <c r="E31" s="131"/>
      <c r="F31" s="132"/>
      <c r="G31" s="130" t="s">
        <v>6</v>
      </c>
      <c r="H31" s="131"/>
      <c r="I31" s="131"/>
      <c r="J31" s="132"/>
      <c r="K31" s="130">
        <v>1</v>
      </c>
      <c r="L31" s="131"/>
      <c r="M31" s="132"/>
      <c r="N31" s="145">
        <v>2</v>
      </c>
      <c r="O31" s="146"/>
      <c r="P31" s="147"/>
      <c r="Q31" s="145">
        <v>3</v>
      </c>
      <c r="R31" s="146"/>
      <c r="S31" s="147"/>
      <c r="T31" s="145">
        <v>4</v>
      </c>
      <c r="U31" s="146"/>
      <c r="V31" s="146"/>
      <c r="W31" s="148" t="s">
        <v>7</v>
      </c>
      <c r="X31" s="149" t="s">
        <v>8</v>
      </c>
      <c r="Y31" s="130" t="s">
        <v>9</v>
      </c>
      <c r="Z31" s="150"/>
      <c r="AA31" s="151" t="s">
        <v>10</v>
      </c>
      <c r="AB31" s="149" t="s">
        <v>11</v>
      </c>
      <c r="AC31" s="152" t="s">
        <v>12</v>
      </c>
      <c r="AD31" s="16"/>
      <c r="AE31" s="28" t="s">
        <v>48</v>
      </c>
      <c r="AF31" s="14"/>
      <c r="AG31" s="14"/>
      <c r="AH31" s="14"/>
      <c r="AI31" s="14"/>
      <c r="AK31" s="34"/>
      <c r="AL31" s="100"/>
      <c r="AM31" s="100"/>
      <c r="AN31" s="100"/>
      <c r="AO31" s="100"/>
      <c r="AP31" s="100"/>
      <c r="AQ31" s="100"/>
      <c r="AR31" s="100"/>
      <c r="AS31" s="100"/>
      <c r="AT31" s="100"/>
      <c r="AU31" s="100"/>
      <c r="AV31" s="100"/>
      <c r="AW31" s="100"/>
      <c r="AX31" s="100"/>
      <c r="AY31" s="100"/>
      <c r="AZ31" s="100"/>
      <c r="BA31" s="100"/>
      <c r="BB31" s="100"/>
      <c r="BC31" s="100"/>
      <c r="BD31" s="100"/>
      <c r="BE31" s="100"/>
      <c r="BF31" s="100"/>
      <c r="BG31" s="35"/>
      <c r="BH31" s="35"/>
      <c r="BI31" s="100"/>
      <c r="BJ31" s="100"/>
      <c r="BK31" s="35"/>
      <c r="BL31" s="35"/>
      <c r="BM31" s="36"/>
      <c r="BN31" s="37"/>
      <c r="BO31" s="28"/>
      <c r="BP31" s="14"/>
      <c r="BQ31" s="14"/>
      <c r="BR31" s="14"/>
    </row>
    <row r="32" spans="1:70" ht="15" customHeight="1" x14ac:dyDescent="0.4">
      <c r="A32" s="126">
        <v>1</v>
      </c>
      <c r="B32" s="133" t="s">
        <v>49</v>
      </c>
      <c r="C32" s="134"/>
      <c r="D32" s="134"/>
      <c r="E32" s="134"/>
      <c r="F32" s="135"/>
      <c r="G32" s="73" t="s">
        <v>50</v>
      </c>
      <c r="H32" s="74"/>
      <c r="I32" s="74"/>
      <c r="J32" s="75"/>
      <c r="K32" s="153"/>
      <c r="L32" s="154"/>
      <c r="M32" s="155"/>
      <c r="N32" s="156"/>
      <c r="O32" s="157"/>
      <c r="P32" s="158"/>
      <c r="Q32" s="156"/>
      <c r="R32" s="157"/>
      <c r="S32" s="158"/>
      <c r="T32" s="156"/>
      <c r="U32" s="157"/>
      <c r="V32" s="158"/>
      <c r="W32" s="159">
        <f>N32+Q32+T32</f>
        <v>0</v>
      </c>
      <c r="X32" s="160">
        <f>P32+S32+V32</f>
        <v>0</v>
      </c>
      <c r="Y32" s="161" t="e">
        <f>W32/(X32+W32)</f>
        <v>#DIV/0!</v>
      </c>
      <c r="Z32" s="162"/>
      <c r="AA32" s="163">
        <f>COUNTIF(K32:V33,"○")</f>
        <v>0</v>
      </c>
      <c r="AB32" s="164">
        <f>COUNTIF(K32:V33,"×")</f>
        <v>0</v>
      </c>
      <c r="AC32" s="165" t="e">
        <f>RANK(AL33,AL33:AL39,1)</f>
        <v>#N/A</v>
      </c>
      <c r="AD32" s="19"/>
      <c r="AE32" s="20" t="s">
        <v>16</v>
      </c>
      <c r="AF32" s="18"/>
      <c r="AG32" s="18"/>
      <c r="AH32" s="18"/>
      <c r="AK32" s="100"/>
      <c r="AL32" s="112"/>
      <c r="AM32" s="112"/>
      <c r="AN32" s="112"/>
      <c r="AO32" s="112"/>
      <c r="AP32" s="112"/>
      <c r="AQ32" s="113"/>
      <c r="AR32" s="113"/>
      <c r="AS32" s="113"/>
      <c r="AT32" s="113"/>
      <c r="AU32" s="114"/>
      <c r="AV32" s="114"/>
      <c r="AW32" s="114"/>
      <c r="AX32" s="114"/>
      <c r="AY32" s="38"/>
      <c r="AZ32" s="114"/>
      <c r="BA32" s="114"/>
      <c r="BB32" s="38"/>
      <c r="BC32" s="114"/>
      <c r="BD32" s="114"/>
      <c r="BE32" s="38"/>
      <c r="BF32" s="114"/>
      <c r="BG32" s="116"/>
      <c r="BH32" s="116"/>
      <c r="BI32" s="122"/>
      <c r="BJ32" s="122"/>
      <c r="BK32" s="111"/>
      <c r="BL32" s="111"/>
      <c r="BM32" s="111"/>
      <c r="BO32" s="20"/>
      <c r="BP32" s="18"/>
      <c r="BQ32" s="18"/>
      <c r="BR32" s="18"/>
    </row>
    <row r="33" spans="1:70" ht="15" customHeight="1" x14ac:dyDescent="0.4">
      <c r="A33" s="127"/>
      <c r="B33" s="136" t="s">
        <v>51</v>
      </c>
      <c r="C33" s="137"/>
      <c r="D33" s="137"/>
      <c r="E33" s="137"/>
      <c r="F33" s="138"/>
      <c r="G33" s="67" t="s">
        <v>52</v>
      </c>
      <c r="H33" s="68"/>
      <c r="I33" s="68"/>
      <c r="J33" s="69"/>
      <c r="K33" s="153"/>
      <c r="L33" s="154"/>
      <c r="M33" s="155"/>
      <c r="N33" s="166"/>
      <c r="O33" s="46" t="str">
        <f>IF(N32&lt;P32,"×",IF(N32&gt;P32,"○",IF(N32="","",IF(P32="","",))))</f>
        <v/>
      </c>
      <c r="P33" s="167"/>
      <c r="Q33" s="166"/>
      <c r="R33" s="46" t="str">
        <f>IF(Q32&lt;S32,"×",IF(Q32&gt;S32,"○",IF(Q32="","",IF(S32="","",))))</f>
        <v/>
      </c>
      <c r="S33" s="167"/>
      <c r="T33" s="168"/>
      <c r="U33" s="169" t="str">
        <f>IF(T32&lt;V32,"×",IF(T32&gt;V32,"○",IF(T32="","",IF(V32="","",))))</f>
        <v/>
      </c>
      <c r="V33" s="170"/>
      <c r="W33" s="171"/>
      <c r="X33" s="172"/>
      <c r="Y33" s="173"/>
      <c r="Z33" s="174"/>
      <c r="AA33" s="175"/>
      <c r="AB33" s="176"/>
      <c r="AC33" s="177"/>
      <c r="AD33" s="19"/>
      <c r="AE33" s="20" t="s">
        <v>19</v>
      </c>
      <c r="AF33" s="22"/>
      <c r="AG33" s="23"/>
      <c r="AH33" s="22"/>
      <c r="AK33" s="100"/>
      <c r="AL33" s="112"/>
      <c r="AM33" s="112"/>
      <c r="AN33" s="112"/>
      <c r="AO33" s="112"/>
      <c r="AP33" s="112"/>
      <c r="AQ33" s="113"/>
      <c r="AR33" s="113"/>
      <c r="AS33" s="113"/>
      <c r="AT33" s="113"/>
      <c r="AU33" s="114"/>
      <c r="AV33" s="114"/>
      <c r="AW33" s="114"/>
      <c r="AX33" s="114"/>
      <c r="AY33" s="39"/>
      <c r="AZ33" s="114"/>
      <c r="BA33" s="114"/>
      <c r="BB33" s="39"/>
      <c r="BC33" s="114"/>
      <c r="BD33" s="114"/>
      <c r="BE33" s="39"/>
      <c r="BF33" s="114"/>
      <c r="BG33" s="116"/>
      <c r="BH33" s="116"/>
      <c r="BI33" s="122"/>
      <c r="BJ33" s="122"/>
      <c r="BK33" s="111"/>
      <c r="BL33" s="111"/>
      <c r="BM33" s="111"/>
      <c r="BO33" s="20"/>
      <c r="BP33" s="22"/>
      <c r="BQ33" s="23"/>
      <c r="BR33" s="22"/>
    </row>
    <row r="34" spans="1:70" ht="15" customHeight="1" x14ac:dyDescent="0.4">
      <c r="A34" s="128">
        <v>2</v>
      </c>
      <c r="B34" s="107" t="s">
        <v>53</v>
      </c>
      <c r="C34" s="108"/>
      <c r="D34" s="108"/>
      <c r="E34" s="108"/>
      <c r="F34" s="109"/>
      <c r="G34" s="107" t="s">
        <v>21</v>
      </c>
      <c r="H34" s="108"/>
      <c r="I34" s="108"/>
      <c r="J34" s="109"/>
      <c r="K34" s="178">
        <f>P32</f>
        <v>0</v>
      </c>
      <c r="L34" s="179"/>
      <c r="M34" s="180">
        <f>N32</f>
        <v>0</v>
      </c>
      <c r="N34" s="181"/>
      <c r="O34" s="182"/>
      <c r="P34" s="183"/>
      <c r="Q34" s="178"/>
      <c r="R34" s="179"/>
      <c r="S34" s="180"/>
      <c r="T34" s="178"/>
      <c r="U34" s="179"/>
      <c r="V34" s="180"/>
      <c r="W34" s="184">
        <f>K34+Q34+T34</f>
        <v>0</v>
      </c>
      <c r="X34" s="185">
        <f>M34+S34+V34</f>
        <v>0</v>
      </c>
      <c r="Y34" s="186" t="e">
        <f>W34/(X34+W34)</f>
        <v>#DIV/0!</v>
      </c>
      <c r="Z34" s="187"/>
      <c r="AA34" s="175">
        <f>COUNTIF(K34:V35,"○")</f>
        <v>0</v>
      </c>
      <c r="AB34" s="176">
        <f>COUNTIF(K34:V35,"×")</f>
        <v>0</v>
      </c>
      <c r="AC34" s="177" t="e">
        <f>RANK(AL35,AL33:AL39,1)</f>
        <v>#N/A</v>
      </c>
      <c r="AD34" s="19"/>
      <c r="AE34" s="20" t="s">
        <v>22</v>
      </c>
      <c r="AF34" s="22"/>
      <c r="AG34" s="23"/>
      <c r="AH34" s="22"/>
      <c r="AK34" s="100"/>
      <c r="AL34" s="115"/>
      <c r="AM34" s="115"/>
      <c r="AN34" s="115"/>
      <c r="AO34" s="115"/>
      <c r="AP34" s="115"/>
      <c r="AQ34" s="113"/>
      <c r="AR34" s="113"/>
      <c r="AS34" s="113"/>
      <c r="AT34" s="113"/>
      <c r="AU34" s="114"/>
      <c r="AV34" s="38"/>
      <c r="AW34" s="114"/>
      <c r="AX34" s="114"/>
      <c r="AY34" s="114"/>
      <c r="AZ34" s="114"/>
      <c r="BA34" s="114"/>
      <c r="BB34" s="38"/>
      <c r="BC34" s="114"/>
      <c r="BD34" s="114"/>
      <c r="BE34" s="38"/>
      <c r="BF34" s="114"/>
      <c r="BG34" s="116"/>
      <c r="BH34" s="116"/>
      <c r="BI34" s="121"/>
      <c r="BJ34" s="121"/>
      <c r="BK34" s="111"/>
      <c r="BL34" s="111"/>
      <c r="BM34" s="111"/>
      <c r="BO34" s="20"/>
      <c r="BP34" s="22"/>
      <c r="BQ34" s="23"/>
      <c r="BR34" s="22"/>
    </row>
    <row r="35" spans="1:70" ht="15" customHeight="1" x14ac:dyDescent="0.4">
      <c r="A35" s="127"/>
      <c r="B35" s="136" t="s">
        <v>54</v>
      </c>
      <c r="C35" s="137"/>
      <c r="D35" s="137"/>
      <c r="E35" s="137"/>
      <c r="F35" s="138"/>
      <c r="G35" s="67" t="s">
        <v>21</v>
      </c>
      <c r="H35" s="68"/>
      <c r="I35" s="68"/>
      <c r="J35" s="69"/>
      <c r="K35" s="168"/>
      <c r="L35" s="46" t="str">
        <f>IF(K34&lt;M34,"×",IF(K34&gt;M34,"○",IF(N32="","",IF(P32="","",))))</f>
        <v/>
      </c>
      <c r="M35" s="170"/>
      <c r="N35" s="188"/>
      <c r="O35" s="189"/>
      <c r="P35" s="190"/>
      <c r="Q35" s="168"/>
      <c r="R35" s="169" t="str">
        <f>IF(Q34&lt;S34,"×",IF(Q34&gt;S34,"○",IF(Q34="","",IF(S34="","",))))</f>
        <v/>
      </c>
      <c r="S35" s="170"/>
      <c r="T35" s="168"/>
      <c r="U35" s="169" t="str">
        <f>IF(T34&lt;V34,"×",IF(T34&gt;V34,"○",IF(T34="","",IF(V34="","",))))</f>
        <v/>
      </c>
      <c r="V35" s="170"/>
      <c r="W35" s="191"/>
      <c r="X35" s="192"/>
      <c r="Y35" s="193"/>
      <c r="Z35" s="194"/>
      <c r="AA35" s="175"/>
      <c r="AB35" s="176"/>
      <c r="AC35" s="177"/>
      <c r="AD35" s="19"/>
      <c r="AE35" s="20" t="s">
        <v>24</v>
      </c>
      <c r="AF35" s="22"/>
      <c r="AG35" s="23"/>
      <c r="AH35" s="22"/>
      <c r="AK35" s="100"/>
      <c r="AL35" s="112"/>
      <c r="AM35" s="112"/>
      <c r="AN35" s="112"/>
      <c r="AO35" s="112"/>
      <c r="AP35" s="112"/>
      <c r="AQ35" s="113"/>
      <c r="AR35" s="113"/>
      <c r="AS35" s="113"/>
      <c r="AT35" s="113"/>
      <c r="AU35" s="114"/>
      <c r="AV35" s="39"/>
      <c r="AW35" s="114"/>
      <c r="AX35" s="114"/>
      <c r="AY35" s="114"/>
      <c r="AZ35" s="114"/>
      <c r="BA35" s="114"/>
      <c r="BB35" s="39"/>
      <c r="BC35" s="114"/>
      <c r="BD35" s="114"/>
      <c r="BE35" s="39"/>
      <c r="BF35" s="114"/>
      <c r="BG35" s="116"/>
      <c r="BH35" s="116"/>
      <c r="BI35" s="121"/>
      <c r="BJ35" s="121"/>
      <c r="BK35" s="111"/>
      <c r="BL35" s="111"/>
      <c r="BM35" s="111"/>
      <c r="BO35" s="20"/>
      <c r="BP35" s="22"/>
      <c r="BQ35" s="23"/>
      <c r="BR35" s="22"/>
    </row>
    <row r="36" spans="1:70" ht="15" customHeight="1" x14ac:dyDescent="0.4">
      <c r="A36" s="128">
        <v>3</v>
      </c>
      <c r="B36" s="142" t="s">
        <v>55</v>
      </c>
      <c r="C36" s="143"/>
      <c r="D36" s="143"/>
      <c r="E36" s="143"/>
      <c r="F36" s="144"/>
      <c r="G36" s="51" t="s">
        <v>44</v>
      </c>
      <c r="H36" s="52"/>
      <c r="I36" s="52"/>
      <c r="J36" s="53"/>
      <c r="K36" s="178">
        <f>S32</f>
        <v>0</v>
      </c>
      <c r="L36" s="179"/>
      <c r="M36" s="180">
        <f>Q32</f>
        <v>0</v>
      </c>
      <c r="N36" s="178">
        <f>S34</f>
        <v>0</v>
      </c>
      <c r="O36" s="179"/>
      <c r="P36" s="180">
        <f>Q34</f>
        <v>0</v>
      </c>
      <c r="Q36" s="181"/>
      <c r="R36" s="182"/>
      <c r="S36" s="183"/>
      <c r="T36" s="178"/>
      <c r="U36" s="179"/>
      <c r="V36" s="180"/>
      <c r="W36" s="184">
        <f>K36+N36+T36</f>
        <v>0</v>
      </c>
      <c r="X36" s="185">
        <f>M36+P36+V36</f>
        <v>0</v>
      </c>
      <c r="Y36" s="195" t="e">
        <f>W36/(X36+W36)</f>
        <v>#DIV/0!</v>
      </c>
      <c r="Z36" s="196"/>
      <c r="AA36" s="175">
        <f t="shared" ref="AA36" si="12">COUNTIF(K36:V37,"○")</f>
        <v>0</v>
      </c>
      <c r="AB36" s="176">
        <f t="shared" ref="AB36" si="13">COUNTIF(K36:V37,"×")</f>
        <v>0</v>
      </c>
      <c r="AC36" s="177" t="e">
        <f>RANK(AL37,AL33:AL39,1)</f>
        <v>#N/A</v>
      </c>
      <c r="AD36" s="19"/>
      <c r="AE36" s="20" t="s">
        <v>27</v>
      </c>
      <c r="AF36" s="22"/>
      <c r="AG36" s="23"/>
      <c r="AH36" s="22"/>
      <c r="AK36" s="100"/>
      <c r="AL36" s="112"/>
      <c r="AM36" s="112"/>
      <c r="AN36" s="112"/>
      <c r="AO36" s="112"/>
      <c r="AP36" s="112"/>
      <c r="AQ36" s="113"/>
      <c r="AR36" s="113"/>
      <c r="AS36" s="113"/>
      <c r="AT36" s="113"/>
      <c r="AU36" s="114"/>
      <c r="AV36" s="38"/>
      <c r="AW36" s="114"/>
      <c r="AX36" s="114"/>
      <c r="AY36" s="38"/>
      <c r="AZ36" s="114"/>
      <c r="BA36" s="114"/>
      <c r="BB36" s="114"/>
      <c r="BC36" s="114"/>
      <c r="BD36" s="114"/>
      <c r="BE36" s="38"/>
      <c r="BF36" s="114"/>
      <c r="BG36" s="116"/>
      <c r="BH36" s="116"/>
      <c r="BI36" s="117"/>
      <c r="BJ36" s="117"/>
      <c r="BK36" s="111"/>
      <c r="BL36" s="111"/>
      <c r="BM36" s="111"/>
      <c r="BO36" s="20"/>
      <c r="BP36" s="22"/>
      <c r="BQ36" s="23"/>
      <c r="BR36" s="22"/>
    </row>
    <row r="37" spans="1:70" ht="15" customHeight="1" x14ac:dyDescent="0.4">
      <c r="A37" s="127"/>
      <c r="B37" s="136" t="s">
        <v>56</v>
      </c>
      <c r="C37" s="137"/>
      <c r="D37" s="137"/>
      <c r="E37" s="137"/>
      <c r="F37" s="138"/>
      <c r="G37" s="67" t="s">
        <v>26</v>
      </c>
      <c r="H37" s="68"/>
      <c r="I37" s="68"/>
      <c r="J37" s="69"/>
      <c r="K37" s="168"/>
      <c r="L37" s="197" t="str">
        <f>IF(K36&lt;M36,"×",IF(K36&gt;M36,"○",IF(S32="","",IF(Q32="","",))))</f>
        <v/>
      </c>
      <c r="M37" s="170"/>
      <c r="N37" s="168"/>
      <c r="O37" s="197" t="str">
        <f>IF(N36&lt;P36,"×",IF(N36&gt;P36,"○",IF(Q34="","",IF(S34="","",))))</f>
        <v/>
      </c>
      <c r="P37" s="170"/>
      <c r="Q37" s="188"/>
      <c r="R37" s="189"/>
      <c r="S37" s="190"/>
      <c r="T37" s="168"/>
      <c r="U37" s="169" t="str">
        <f>IF(T36&lt;V36,"×",IF(T36&gt;V36,"○",IF(T36="","",IF(V36="","",))))</f>
        <v/>
      </c>
      <c r="V37" s="170"/>
      <c r="W37" s="191"/>
      <c r="X37" s="192"/>
      <c r="Y37" s="198"/>
      <c r="Z37" s="199"/>
      <c r="AA37" s="175"/>
      <c r="AB37" s="176"/>
      <c r="AC37" s="177"/>
      <c r="AD37" s="19"/>
      <c r="AE37" s="20" t="s">
        <v>29</v>
      </c>
      <c r="AF37" s="22"/>
      <c r="AG37" s="23"/>
      <c r="AH37" s="22"/>
      <c r="AK37" s="100"/>
      <c r="AL37" s="112"/>
      <c r="AM37" s="112"/>
      <c r="AN37" s="112"/>
      <c r="AO37" s="112"/>
      <c r="AP37" s="112"/>
      <c r="AQ37" s="113"/>
      <c r="AR37" s="113"/>
      <c r="AS37" s="113"/>
      <c r="AT37" s="113"/>
      <c r="AU37" s="114"/>
      <c r="AV37" s="39"/>
      <c r="AW37" s="114"/>
      <c r="AX37" s="114"/>
      <c r="AY37" s="39"/>
      <c r="AZ37" s="114"/>
      <c r="BA37" s="114"/>
      <c r="BB37" s="114"/>
      <c r="BC37" s="114"/>
      <c r="BD37" s="114"/>
      <c r="BE37" s="39"/>
      <c r="BF37" s="114"/>
      <c r="BG37" s="116"/>
      <c r="BH37" s="116"/>
      <c r="BI37" s="117"/>
      <c r="BJ37" s="117"/>
      <c r="BK37" s="111"/>
      <c r="BL37" s="111"/>
      <c r="BM37" s="111"/>
      <c r="BO37" s="20"/>
      <c r="BP37" s="22"/>
      <c r="BQ37" s="23"/>
      <c r="BR37" s="22"/>
    </row>
    <row r="38" spans="1:70" ht="15" customHeight="1" x14ac:dyDescent="0.4">
      <c r="A38" s="128">
        <v>4</v>
      </c>
      <c r="B38" s="142" t="s">
        <v>57</v>
      </c>
      <c r="C38" s="143"/>
      <c r="D38" s="143"/>
      <c r="E38" s="143"/>
      <c r="F38" s="144"/>
      <c r="G38" s="51" t="s">
        <v>58</v>
      </c>
      <c r="H38" s="52"/>
      <c r="I38" s="52"/>
      <c r="J38" s="53"/>
      <c r="K38" s="178">
        <f>V32</f>
        <v>0</v>
      </c>
      <c r="L38" s="179"/>
      <c r="M38" s="180">
        <f>T32</f>
        <v>0</v>
      </c>
      <c r="N38" s="178">
        <f>V34</f>
        <v>0</v>
      </c>
      <c r="O38" s="179"/>
      <c r="P38" s="180">
        <f>T34</f>
        <v>0</v>
      </c>
      <c r="Q38" s="178">
        <f>V36</f>
        <v>0</v>
      </c>
      <c r="R38" s="179"/>
      <c r="S38" s="180">
        <f>T36</f>
        <v>0</v>
      </c>
      <c r="T38" s="181"/>
      <c r="U38" s="182"/>
      <c r="V38" s="200"/>
      <c r="W38" s="184">
        <f>K38+N38+Q38</f>
        <v>0</v>
      </c>
      <c r="X38" s="185">
        <f>M38+P38+S38</f>
        <v>0</v>
      </c>
      <c r="Y38" s="186" t="e">
        <f>W38/(X38+W38)</f>
        <v>#DIV/0!</v>
      </c>
      <c r="Z38" s="187"/>
      <c r="AA38" s="175">
        <f>COUNTIF(K38:V39,"○")</f>
        <v>0</v>
      </c>
      <c r="AB38" s="176">
        <f t="shared" ref="AB38" si="14">COUNTIF(K38:V39,"×")</f>
        <v>0</v>
      </c>
      <c r="AC38" s="177" t="e">
        <f>RANK(AL39,AL33:AL39,1)</f>
        <v>#N/A</v>
      </c>
      <c r="AD38" s="19"/>
      <c r="AE38" s="20" t="s">
        <v>32</v>
      </c>
      <c r="AF38" s="22"/>
      <c r="AG38" s="23"/>
      <c r="AH38" s="22"/>
      <c r="AK38" s="100"/>
      <c r="AL38" s="115"/>
      <c r="AM38" s="115"/>
      <c r="AN38" s="115"/>
      <c r="AO38" s="115"/>
      <c r="AP38" s="115"/>
      <c r="AQ38" s="113"/>
      <c r="AR38" s="113"/>
      <c r="AS38" s="113"/>
      <c r="AT38" s="113"/>
      <c r="AU38" s="114"/>
      <c r="AV38" s="38"/>
      <c r="AW38" s="114"/>
      <c r="AX38" s="114"/>
      <c r="AY38" s="38"/>
      <c r="AZ38" s="114"/>
      <c r="BA38" s="114"/>
      <c r="BB38" s="38"/>
      <c r="BC38" s="114"/>
      <c r="BD38" s="114"/>
      <c r="BE38" s="114"/>
      <c r="BF38" s="114"/>
      <c r="BG38" s="116"/>
      <c r="BH38" s="116"/>
      <c r="BI38" s="121"/>
      <c r="BJ38" s="121"/>
      <c r="BK38" s="111"/>
      <c r="BL38" s="111"/>
      <c r="BM38" s="111"/>
      <c r="BO38" s="20"/>
      <c r="BP38" s="22"/>
      <c r="BQ38" s="23"/>
      <c r="BR38" s="22"/>
    </row>
    <row r="39" spans="1:70" ht="15" customHeight="1" thickBot="1" x14ac:dyDescent="0.45">
      <c r="A39" s="129"/>
      <c r="B39" s="123" t="s">
        <v>59</v>
      </c>
      <c r="C39" s="124"/>
      <c r="D39" s="124"/>
      <c r="E39" s="124"/>
      <c r="F39" s="125"/>
      <c r="G39" s="60" t="s">
        <v>58</v>
      </c>
      <c r="H39" s="61"/>
      <c r="I39" s="61"/>
      <c r="J39" s="62"/>
      <c r="K39" s="201"/>
      <c r="L39" s="202" t="str">
        <f>IF(K38&lt;M38,"×",IF(K38&gt;M38,"○",IF(V32="","",IF(T32="","",))))</f>
        <v/>
      </c>
      <c r="M39" s="203"/>
      <c r="N39" s="201"/>
      <c r="O39" s="204" t="str">
        <f>IF(N38&lt;P38,"×",IF(N38&gt;P38,"○",IF(V34="","",IF(T34="","",))))</f>
        <v/>
      </c>
      <c r="P39" s="203"/>
      <c r="Q39" s="201"/>
      <c r="R39" s="204" t="str">
        <f>IF(Q38&lt;S38,"×",IF(Q38&gt;S38,"○",IF(T36="","",IF(V36="","",))))</f>
        <v/>
      </c>
      <c r="S39" s="203"/>
      <c r="T39" s="205"/>
      <c r="U39" s="206"/>
      <c r="V39" s="207"/>
      <c r="W39" s="208"/>
      <c r="X39" s="209"/>
      <c r="Y39" s="210"/>
      <c r="Z39" s="211"/>
      <c r="AA39" s="212"/>
      <c r="AB39" s="213"/>
      <c r="AC39" s="214"/>
      <c r="AD39" s="19"/>
      <c r="AE39" s="8"/>
      <c r="AF39" s="8"/>
      <c r="AG39" s="8"/>
      <c r="AH39" s="8"/>
      <c r="AK39" s="100"/>
      <c r="AL39" s="112"/>
      <c r="AM39" s="112"/>
      <c r="AN39" s="112"/>
      <c r="AO39" s="112"/>
      <c r="AP39" s="112"/>
      <c r="AQ39" s="113"/>
      <c r="AR39" s="113"/>
      <c r="AS39" s="113"/>
      <c r="AT39" s="113"/>
      <c r="AU39" s="114"/>
      <c r="AV39" s="39"/>
      <c r="AW39" s="114"/>
      <c r="AX39" s="114"/>
      <c r="AY39" s="39"/>
      <c r="AZ39" s="114"/>
      <c r="BA39" s="114"/>
      <c r="BB39" s="39"/>
      <c r="BC39" s="114"/>
      <c r="BD39" s="114"/>
      <c r="BE39" s="114"/>
      <c r="BF39" s="114"/>
      <c r="BG39" s="116"/>
      <c r="BH39" s="116"/>
      <c r="BI39" s="121"/>
      <c r="BJ39" s="121"/>
      <c r="BK39" s="111"/>
      <c r="BL39" s="111"/>
      <c r="BM39" s="111"/>
      <c r="BO39" s="8"/>
      <c r="BP39" s="8"/>
      <c r="BQ39" s="8"/>
      <c r="BR39" s="8"/>
    </row>
    <row r="40" spans="1:70" ht="15" customHeight="1" x14ac:dyDescent="0.4">
      <c r="A40" s="8"/>
      <c r="B40" s="24"/>
      <c r="C40" s="24"/>
      <c r="D40" s="24"/>
      <c r="E40" s="24"/>
      <c r="F40" s="24"/>
      <c r="G40" s="25"/>
      <c r="H40" s="24"/>
      <c r="I40" s="24"/>
      <c r="J40" s="24"/>
      <c r="K40" s="26"/>
      <c r="L40" s="27"/>
      <c r="M40" s="26"/>
      <c r="N40" s="26"/>
      <c r="O40" s="27"/>
      <c r="P40" s="26"/>
      <c r="Q40" s="26"/>
      <c r="R40" s="27"/>
      <c r="S40" s="26"/>
      <c r="T40" s="26"/>
      <c r="U40" s="26"/>
      <c r="V40" s="26"/>
      <c r="W40" s="27"/>
      <c r="X40" s="27"/>
      <c r="Y40" s="8"/>
      <c r="Z40" s="8"/>
      <c r="AA40" s="27"/>
      <c r="AB40" s="27"/>
      <c r="AC40" s="27"/>
      <c r="AD40" s="8"/>
      <c r="AE40" s="8"/>
      <c r="AF40" s="8"/>
      <c r="AG40" s="8"/>
      <c r="AH40" s="8"/>
      <c r="AK40" s="8"/>
      <c r="AL40" s="24"/>
      <c r="AM40" s="24"/>
      <c r="AN40" s="24"/>
      <c r="AO40" s="24"/>
      <c r="AP40" s="24"/>
      <c r="AQ40" s="25"/>
      <c r="AR40" s="24"/>
      <c r="AS40" s="24"/>
      <c r="AT40" s="24"/>
      <c r="AU40" s="26"/>
      <c r="AV40" s="27"/>
      <c r="AW40" s="26"/>
      <c r="AX40" s="26"/>
      <c r="AY40" s="27"/>
      <c r="AZ40" s="26"/>
      <c r="BA40" s="26"/>
      <c r="BB40" s="27"/>
      <c r="BC40" s="26"/>
      <c r="BD40" s="26"/>
      <c r="BE40" s="26"/>
      <c r="BF40" s="26"/>
      <c r="BG40" s="27"/>
      <c r="BH40" s="27"/>
      <c r="BI40" s="8"/>
      <c r="BJ40" s="8"/>
      <c r="BK40" s="27"/>
      <c r="BL40" s="27"/>
      <c r="BM40" s="27"/>
      <c r="BN40" s="8"/>
      <c r="BO40" s="8"/>
      <c r="BP40" s="8"/>
      <c r="BQ40" s="8"/>
      <c r="BR40" s="8"/>
    </row>
    <row r="41" spans="1:70" ht="15" customHeight="1" thickBot="1" x14ac:dyDescent="0.2">
      <c r="A41" s="10" t="s">
        <v>60</v>
      </c>
      <c r="B41" s="11"/>
      <c r="C41" s="11"/>
      <c r="D41" s="11"/>
      <c r="E41" s="11"/>
      <c r="F41" s="11"/>
      <c r="G41" s="12"/>
      <c r="H41" s="12"/>
      <c r="I41" s="12"/>
      <c r="J41" s="12"/>
      <c r="K41" s="12"/>
      <c r="L41" s="12"/>
      <c r="M41" s="12"/>
      <c r="N41" s="12"/>
      <c r="O41" s="13"/>
      <c r="P41" s="76" t="s">
        <v>3</v>
      </c>
      <c r="Q41" s="76"/>
      <c r="R41" s="76"/>
      <c r="S41" s="76"/>
      <c r="T41" s="76"/>
      <c r="AK41" s="40"/>
      <c r="AL41" s="40"/>
      <c r="AM41" s="40"/>
      <c r="AN41" s="40"/>
      <c r="AO41" s="40"/>
      <c r="AP41" s="40"/>
      <c r="AQ41" s="40"/>
      <c r="AR41" s="40"/>
      <c r="AS41" s="40"/>
      <c r="AT41" s="40"/>
      <c r="AU41" s="40"/>
      <c r="AV41" s="40"/>
      <c r="AW41" s="40"/>
      <c r="AX41" s="40"/>
      <c r="AY41" s="40"/>
      <c r="AZ41" s="40"/>
      <c r="BA41" s="40"/>
      <c r="BB41" s="40"/>
      <c r="BC41" s="40"/>
      <c r="BD41" s="40"/>
      <c r="BE41" s="40"/>
      <c r="BF41" s="40"/>
      <c r="BG41" s="40"/>
      <c r="BH41" s="40"/>
      <c r="BI41" s="40"/>
      <c r="BJ41" s="40"/>
      <c r="BK41" s="40"/>
      <c r="BL41" s="40"/>
      <c r="BM41" s="40"/>
      <c r="BN41" s="40"/>
      <c r="BO41" s="40"/>
      <c r="BP41" s="40"/>
      <c r="BQ41" s="40"/>
      <c r="BR41" s="40"/>
    </row>
    <row r="42" spans="1:70" ht="15" customHeight="1" thickBot="1" x14ac:dyDescent="0.45">
      <c r="A42" s="15" t="s">
        <v>4</v>
      </c>
      <c r="B42" s="130" t="s">
        <v>5</v>
      </c>
      <c r="C42" s="131"/>
      <c r="D42" s="131"/>
      <c r="E42" s="131"/>
      <c r="F42" s="132"/>
      <c r="G42" s="130" t="s">
        <v>6</v>
      </c>
      <c r="H42" s="131"/>
      <c r="I42" s="131"/>
      <c r="J42" s="132"/>
      <c r="K42" s="130">
        <v>1</v>
      </c>
      <c r="L42" s="131"/>
      <c r="M42" s="132"/>
      <c r="N42" s="145">
        <v>2</v>
      </c>
      <c r="O42" s="146"/>
      <c r="P42" s="147"/>
      <c r="Q42" s="145">
        <v>3</v>
      </c>
      <c r="R42" s="146"/>
      <c r="S42" s="147"/>
      <c r="T42" s="145">
        <v>4</v>
      </c>
      <c r="U42" s="146"/>
      <c r="V42" s="146"/>
      <c r="W42" s="148" t="s">
        <v>7</v>
      </c>
      <c r="X42" s="149" t="s">
        <v>8</v>
      </c>
      <c r="Y42" s="130" t="s">
        <v>9</v>
      </c>
      <c r="Z42" s="150"/>
      <c r="AA42" s="151" t="s">
        <v>10</v>
      </c>
      <c r="AB42" s="149" t="s">
        <v>11</v>
      </c>
      <c r="AC42" s="152" t="s">
        <v>12</v>
      </c>
      <c r="AD42" s="16"/>
      <c r="AE42" s="28" t="s">
        <v>61</v>
      </c>
      <c r="AF42" s="14"/>
      <c r="AG42" s="14"/>
      <c r="AH42" s="14"/>
      <c r="AK42" s="8"/>
      <c r="AL42" s="20"/>
      <c r="AM42" s="24"/>
      <c r="AN42" s="24"/>
      <c r="AO42" s="24"/>
      <c r="AP42" s="24"/>
      <c r="AQ42" s="41"/>
      <c r="AR42" s="41"/>
      <c r="AS42" s="41"/>
      <c r="AT42" s="41"/>
      <c r="AU42" s="26"/>
      <c r="AV42" s="27"/>
      <c r="AW42" s="26"/>
      <c r="AX42" s="26"/>
      <c r="AY42" s="27"/>
      <c r="AZ42" s="26"/>
      <c r="BA42" s="26"/>
      <c r="BB42" s="27"/>
      <c r="BC42" s="26"/>
      <c r="BD42" s="26"/>
      <c r="BE42" s="27"/>
      <c r="BF42" s="26"/>
      <c r="BG42" s="26"/>
      <c r="BH42" s="27"/>
      <c r="BI42" s="26"/>
      <c r="BJ42" s="26"/>
      <c r="BK42" s="26"/>
      <c r="BL42" s="26"/>
      <c r="BM42" s="27"/>
      <c r="BN42" s="27"/>
      <c r="BO42" s="8"/>
      <c r="BP42" s="8"/>
      <c r="BQ42" s="27"/>
      <c r="BR42" s="27"/>
    </row>
    <row r="43" spans="1:70" ht="15" customHeight="1" x14ac:dyDescent="0.4">
      <c r="A43" s="126">
        <v>1</v>
      </c>
      <c r="B43" s="133" t="s">
        <v>62</v>
      </c>
      <c r="C43" s="134"/>
      <c r="D43" s="134"/>
      <c r="E43" s="134"/>
      <c r="F43" s="135"/>
      <c r="G43" s="73" t="s">
        <v>21</v>
      </c>
      <c r="H43" s="74"/>
      <c r="I43" s="74"/>
      <c r="J43" s="75"/>
      <c r="K43" s="153"/>
      <c r="L43" s="154"/>
      <c r="M43" s="155"/>
      <c r="N43" s="156"/>
      <c r="O43" s="157"/>
      <c r="P43" s="158"/>
      <c r="Q43" s="156"/>
      <c r="R43" s="157"/>
      <c r="S43" s="158"/>
      <c r="T43" s="156"/>
      <c r="U43" s="157"/>
      <c r="V43" s="158"/>
      <c r="W43" s="159">
        <f>N43+Q43+T43</f>
        <v>0</v>
      </c>
      <c r="X43" s="160">
        <f>P43+S43+V43</f>
        <v>0</v>
      </c>
      <c r="Y43" s="161" t="e">
        <f>W43/(X43+W43)</f>
        <v>#DIV/0!</v>
      </c>
      <c r="Z43" s="162"/>
      <c r="AA43" s="163">
        <f>COUNTIF(K43:V44,"○")</f>
        <v>0</v>
      </c>
      <c r="AB43" s="164">
        <f>COUNTIF(K43:V44,"×")</f>
        <v>0</v>
      </c>
      <c r="AC43" s="165" t="e">
        <f>RANK(AL44,AL44:AL50,1)</f>
        <v>#N/A</v>
      </c>
      <c r="AD43" s="19"/>
      <c r="AE43" s="20" t="s">
        <v>16</v>
      </c>
      <c r="AF43" s="18"/>
      <c r="AG43" s="18"/>
      <c r="AH43" s="18"/>
      <c r="AK43" s="8"/>
      <c r="AL43" s="20"/>
      <c r="AM43" s="24"/>
      <c r="AN43" s="24"/>
      <c r="AO43" s="24"/>
      <c r="AP43" s="24"/>
      <c r="AQ43" s="41"/>
      <c r="AR43" s="41"/>
      <c r="AS43" s="41"/>
      <c r="AT43" s="41"/>
      <c r="AU43" s="26"/>
      <c r="AV43" s="27"/>
      <c r="AW43" s="26"/>
      <c r="AX43" s="26"/>
      <c r="AY43" s="27"/>
      <c r="AZ43" s="26"/>
      <c r="BA43" s="26"/>
      <c r="BB43" s="27"/>
      <c r="BC43" s="26"/>
      <c r="BD43" s="26"/>
      <c r="BE43" s="27"/>
      <c r="BF43" s="26"/>
      <c r="BG43" s="26"/>
      <c r="BH43" s="27"/>
      <c r="BI43" s="26"/>
      <c r="BJ43" s="26"/>
      <c r="BK43" s="26"/>
      <c r="BL43" s="26"/>
      <c r="BM43" s="27"/>
      <c r="BN43" s="27"/>
      <c r="BO43" s="8"/>
      <c r="BP43" s="8"/>
      <c r="BQ43" s="27"/>
      <c r="BR43" s="27"/>
    </row>
    <row r="44" spans="1:70" ht="15" customHeight="1" x14ac:dyDescent="0.4">
      <c r="A44" s="127"/>
      <c r="B44" s="136" t="s">
        <v>63</v>
      </c>
      <c r="C44" s="137"/>
      <c r="D44" s="137"/>
      <c r="E44" s="137"/>
      <c r="F44" s="138"/>
      <c r="G44" s="67" t="s">
        <v>21</v>
      </c>
      <c r="H44" s="68"/>
      <c r="I44" s="68"/>
      <c r="J44" s="69"/>
      <c r="K44" s="153"/>
      <c r="L44" s="154"/>
      <c r="M44" s="155"/>
      <c r="N44" s="166"/>
      <c r="O44" s="46" t="str">
        <f>IF(N43&lt;P43,"×",IF(N43&gt;P43,"○",IF(N43="","",IF(P43="","",))))</f>
        <v/>
      </c>
      <c r="P44" s="167"/>
      <c r="Q44" s="166"/>
      <c r="R44" s="46" t="str">
        <f>IF(Q43&lt;S43,"×",IF(Q43&gt;S43,"○",IF(Q43="","",IF(S43="","",))))</f>
        <v/>
      </c>
      <c r="S44" s="167"/>
      <c r="T44" s="168"/>
      <c r="U44" s="169" t="str">
        <f>IF(T43&lt;V43,"×",IF(T43&gt;V43,"○",IF(T43="","",IF(V43="","",))))</f>
        <v/>
      </c>
      <c r="V44" s="170"/>
      <c r="W44" s="171"/>
      <c r="X44" s="172"/>
      <c r="Y44" s="173"/>
      <c r="Z44" s="174"/>
      <c r="AA44" s="175"/>
      <c r="AB44" s="176"/>
      <c r="AC44" s="177"/>
      <c r="AD44" s="19"/>
      <c r="AE44" s="20" t="s">
        <v>19</v>
      </c>
      <c r="AF44" s="22"/>
      <c r="AG44" s="23"/>
      <c r="AH44" s="22"/>
      <c r="AK44" s="8"/>
      <c r="AL44" s="20"/>
      <c r="AM44" s="24"/>
      <c r="AN44" s="24"/>
      <c r="AO44" s="24"/>
      <c r="AP44" s="24"/>
      <c r="AQ44" s="41"/>
      <c r="AR44" s="41"/>
      <c r="AS44" s="41"/>
      <c r="AT44" s="41"/>
      <c r="AU44" s="26"/>
      <c r="AV44" s="27"/>
      <c r="AW44" s="26"/>
      <c r="AX44" s="26"/>
      <c r="AY44" s="27"/>
      <c r="AZ44" s="26"/>
      <c r="BA44" s="26"/>
      <c r="BB44" s="27"/>
      <c r="BC44" s="26"/>
      <c r="BD44" s="26"/>
      <c r="BE44" s="27"/>
      <c r="BF44" s="26"/>
      <c r="BG44" s="26"/>
      <c r="BH44" s="27"/>
      <c r="BI44" s="26"/>
      <c r="BJ44" s="26"/>
      <c r="BK44" s="26"/>
      <c r="BL44" s="26"/>
      <c r="BM44" s="27"/>
      <c r="BN44" s="27"/>
      <c r="BO44" s="8"/>
      <c r="BP44" s="8"/>
      <c r="BQ44" s="27"/>
      <c r="BR44" s="27"/>
    </row>
    <row r="45" spans="1:70" ht="15" customHeight="1" x14ac:dyDescent="0.4">
      <c r="A45" s="128">
        <v>2</v>
      </c>
      <c r="B45" s="139" t="s">
        <v>64</v>
      </c>
      <c r="C45" s="140"/>
      <c r="D45" s="140"/>
      <c r="E45" s="140"/>
      <c r="F45" s="141"/>
      <c r="G45" s="107" t="s">
        <v>21</v>
      </c>
      <c r="H45" s="108"/>
      <c r="I45" s="108"/>
      <c r="J45" s="109"/>
      <c r="K45" s="178">
        <f>P43</f>
        <v>0</v>
      </c>
      <c r="L45" s="179"/>
      <c r="M45" s="180">
        <f>N43</f>
        <v>0</v>
      </c>
      <c r="N45" s="181"/>
      <c r="O45" s="182"/>
      <c r="P45" s="183"/>
      <c r="Q45" s="178"/>
      <c r="R45" s="179"/>
      <c r="S45" s="180"/>
      <c r="T45" s="178"/>
      <c r="U45" s="179"/>
      <c r="V45" s="180"/>
      <c r="W45" s="184">
        <f>K45+Q45+T45</f>
        <v>0</v>
      </c>
      <c r="X45" s="185">
        <f>M45+S45+V45</f>
        <v>0</v>
      </c>
      <c r="Y45" s="186" t="e">
        <f>W45/(X45+W45)</f>
        <v>#DIV/0!</v>
      </c>
      <c r="Z45" s="187"/>
      <c r="AA45" s="175">
        <f>COUNTIF(K45:V46,"○")</f>
        <v>0</v>
      </c>
      <c r="AB45" s="176">
        <f>COUNTIF(K45:V46,"×")</f>
        <v>0</v>
      </c>
      <c r="AC45" s="177" t="e">
        <f>RANK(AL46,AL44:AL50,1)</f>
        <v>#N/A</v>
      </c>
      <c r="AD45" s="19"/>
      <c r="AE45" s="20" t="s">
        <v>22</v>
      </c>
      <c r="AF45" s="22"/>
      <c r="AG45" s="23"/>
      <c r="AH45" s="22"/>
      <c r="AK45" s="8"/>
      <c r="AL45" s="20"/>
      <c r="AM45" s="24"/>
      <c r="AN45" s="24"/>
      <c r="AO45" s="24"/>
      <c r="AP45" s="24"/>
      <c r="AQ45" s="41"/>
      <c r="AR45" s="41"/>
      <c r="AS45" s="41"/>
      <c r="AT45" s="41"/>
      <c r="AU45" s="26"/>
      <c r="AV45" s="27"/>
      <c r="AW45" s="26"/>
      <c r="AX45" s="26"/>
      <c r="AY45" s="27"/>
      <c r="AZ45" s="26"/>
      <c r="BA45" s="26"/>
      <c r="BB45" s="27"/>
      <c r="BC45" s="26"/>
      <c r="BD45" s="26"/>
      <c r="BE45" s="27"/>
      <c r="BF45" s="26"/>
      <c r="BG45" s="26"/>
      <c r="BH45" s="27"/>
      <c r="BI45" s="26"/>
      <c r="BJ45" s="26"/>
      <c r="BK45" s="26"/>
      <c r="BL45" s="26"/>
      <c r="BM45" s="27"/>
      <c r="BN45" s="27"/>
      <c r="BO45" s="8"/>
      <c r="BP45" s="8"/>
      <c r="BQ45" s="27"/>
      <c r="BR45" s="27"/>
    </row>
    <row r="46" spans="1:70" ht="15" customHeight="1" x14ac:dyDescent="0.4">
      <c r="A46" s="127"/>
      <c r="B46" s="136" t="s">
        <v>65</v>
      </c>
      <c r="C46" s="137"/>
      <c r="D46" s="137"/>
      <c r="E46" s="137"/>
      <c r="F46" s="138"/>
      <c r="G46" s="67" t="s">
        <v>21</v>
      </c>
      <c r="H46" s="68"/>
      <c r="I46" s="68"/>
      <c r="J46" s="69"/>
      <c r="K46" s="168"/>
      <c r="L46" s="46" t="str">
        <f>IF(K45&lt;M45,"×",IF(K45&gt;M45,"○",IF(N43="","",IF(P43="","",))))</f>
        <v/>
      </c>
      <c r="M46" s="170"/>
      <c r="N46" s="188"/>
      <c r="O46" s="189"/>
      <c r="P46" s="190"/>
      <c r="Q46" s="168"/>
      <c r="R46" s="169" t="str">
        <f>IF(Q45&lt;S45,"×",IF(Q45&gt;S45,"○",IF(Q45="","",IF(S45="","",))))</f>
        <v/>
      </c>
      <c r="S46" s="170"/>
      <c r="T46" s="168"/>
      <c r="U46" s="169" t="str">
        <f>IF(T45&lt;V45,"×",IF(T45&gt;V45,"○",IF(T45="","",IF(V45="","",))))</f>
        <v/>
      </c>
      <c r="V46" s="170"/>
      <c r="W46" s="191"/>
      <c r="X46" s="192"/>
      <c r="Y46" s="193"/>
      <c r="Z46" s="194"/>
      <c r="AA46" s="175"/>
      <c r="AB46" s="176"/>
      <c r="AC46" s="177"/>
      <c r="AD46" s="19"/>
      <c r="AE46" s="20" t="s">
        <v>24</v>
      </c>
      <c r="AF46" s="22"/>
      <c r="AG46" s="23"/>
      <c r="AH46" s="22"/>
      <c r="AK46" s="8"/>
      <c r="AL46" s="20"/>
      <c r="AM46" s="24"/>
      <c r="AN46" s="24"/>
      <c r="AO46" s="24"/>
      <c r="AP46" s="24"/>
      <c r="AQ46" s="41"/>
      <c r="AR46" s="42"/>
      <c r="AS46" s="42"/>
      <c r="AT46" s="42"/>
      <c r="AU46" s="42"/>
      <c r="AV46" s="42"/>
      <c r="AW46" s="42"/>
      <c r="AX46" s="42"/>
      <c r="AY46" s="42"/>
      <c r="AZ46" s="42"/>
      <c r="BA46" s="42"/>
      <c r="BB46" s="27"/>
      <c r="BC46" s="26"/>
      <c r="BD46" s="26"/>
      <c r="BE46" s="27"/>
      <c r="BF46" s="26"/>
      <c r="BG46" s="26"/>
      <c r="BH46" s="27"/>
      <c r="BI46" s="26"/>
      <c r="BJ46" s="26"/>
      <c r="BK46" s="26"/>
      <c r="BL46" s="26"/>
      <c r="BM46" s="27"/>
      <c r="BN46" s="27"/>
      <c r="BO46" s="8"/>
      <c r="BP46" s="8"/>
      <c r="BQ46" s="27"/>
      <c r="BR46" s="27"/>
    </row>
    <row r="47" spans="1:70" ht="15" customHeight="1" x14ac:dyDescent="0.4">
      <c r="A47" s="128">
        <v>3</v>
      </c>
      <c r="B47" s="142" t="s">
        <v>66</v>
      </c>
      <c r="C47" s="143"/>
      <c r="D47" s="143"/>
      <c r="E47" s="143"/>
      <c r="F47" s="144"/>
      <c r="G47" s="51" t="s">
        <v>44</v>
      </c>
      <c r="H47" s="52"/>
      <c r="I47" s="52"/>
      <c r="J47" s="53"/>
      <c r="K47" s="178">
        <f>S43</f>
        <v>0</v>
      </c>
      <c r="L47" s="179"/>
      <c r="M47" s="180">
        <f>Q43</f>
        <v>0</v>
      </c>
      <c r="N47" s="178">
        <f>S45</f>
        <v>0</v>
      </c>
      <c r="O47" s="179"/>
      <c r="P47" s="180">
        <f>Q45</f>
        <v>0</v>
      </c>
      <c r="Q47" s="181"/>
      <c r="R47" s="182"/>
      <c r="S47" s="183"/>
      <c r="T47" s="178"/>
      <c r="U47" s="179"/>
      <c r="V47" s="180"/>
      <c r="W47" s="184">
        <f>K47+N47+T47</f>
        <v>0</v>
      </c>
      <c r="X47" s="185">
        <f>M47+P47+V47</f>
        <v>0</v>
      </c>
      <c r="Y47" s="195" t="e">
        <f>W47/(X47+W47)</f>
        <v>#DIV/0!</v>
      </c>
      <c r="Z47" s="196"/>
      <c r="AA47" s="175">
        <f t="shared" ref="AA47" si="15">COUNTIF(K47:V48,"○")</f>
        <v>0</v>
      </c>
      <c r="AB47" s="176">
        <f t="shared" ref="AB47" si="16">COUNTIF(K47:V48,"×")</f>
        <v>0</v>
      </c>
      <c r="AC47" s="177" t="e">
        <f>RANK(AL48,AL44:AL50,1)</f>
        <v>#N/A</v>
      </c>
      <c r="AD47" s="19"/>
      <c r="AE47" s="20" t="s">
        <v>27</v>
      </c>
      <c r="AF47" s="22"/>
      <c r="AG47" s="23"/>
      <c r="AH47" s="22"/>
    </row>
    <row r="48" spans="1:70" ht="15" customHeight="1" x14ac:dyDescent="0.4">
      <c r="A48" s="127"/>
      <c r="B48" s="136" t="s">
        <v>67</v>
      </c>
      <c r="C48" s="137"/>
      <c r="D48" s="137"/>
      <c r="E48" s="137"/>
      <c r="F48" s="138"/>
      <c r="G48" s="67" t="s">
        <v>68</v>
      </c>
      <c r="H48" s="68"/>
      <c r="I48" s="68"/>
      <c r="J48" s="69"/>
      <c r="K48" s="168"/>
      <c r="L48" s="197" t="str">
        <f>IF(K47&lt;M47,"×",IF(K47&gt;M47,"○",IF(S43="","",IF(Q43="","",))))</f>
        <v/>
      </c>
      <c r="M48" s="170"/>
      <c r="N48" s="168"/>
      <c r="O48" s="197" t="str">
        <f>IF(N47&lt;P47,"×",IF(N47&gt;P47,"○",IF(Q45="","",IF(S45="","",))))</f>
        <v/>
      </c>
      <c r="P48" s="170"/>
      <c r="Q48" s="188"/>
      <c r="R48" s="189"/>
      <c r="S48" s="190"/>
      <c r="T48" s="168"/>
      <c r="U48" s="169" t="str">
        <f>IF(T47&lt;V47,"×",IF(T47&gt;V47,"○",IF(T47="","",IF(V47="","",))))</f>
        <v/>
      </c>
      <c r="V48" s="170"/>
      <c r="W48" s="191"/>
      <c r="X48" s="192"/>
      <c r="Y48" s="198"/>
      <c r="Z48" s="199"/>
      <c r="AA48" s="175"/>
      <c r="AB48" s="176"/>
      <c r="AC48" s="177"/>
      <c r="AD48" s="19"/>
      <c r="AE48" s="20" t="s">
        <v>29</v>
      </c>
      <c r="AF48" s="22"/>
      <c r="AG48" s="23"/>
      <c r="AH48" s="22"/>
    </row>
    <row r="49" spans="1:70" ht="15" customHeight="1" x14ac:dyDescent="0.4">
      <c r="A49" s="128">
        <v>4</v>
      </c>
      <c r="B49" s="51" t="s">
        <v>69</v>
      </c>
      <c r="C49" s="52"/>
      <c r="D49" s="52"/>
      <c r="E49" s="52"/>
      <c r="F49" s="53"/>
      <c r="G49" s="64" t="s">
        <v>39</v>
      </c>
      <c r="H49" s="65"/>
      <c r="I49" s="65"/>
      <c r="J49" s="66"/>
      <c r="K49" s="178">
        <f>V43</f>
        <v>0</v>
      </c>
      <c r="L49" s="179"/>
      <c r="M49" s="180">
        <f>T43</f>
        <v>0</v>
      </c>
      <c r="N49" s="178">
        <f>V45</f>
        <v>0</v>
      </c>
      <c r="O49" s="179"/>
      <c r="P49" s="180">
        <f>T45</f>
        <v>0</v>
      </c>
      <c r="Q49" s="178">
        <f>V47</f>
        <v>0</v>
      </c>
      <c r="R49" s="179"/>
      <c r="S49" s="180">
        <f>T47</f>
        <v>0</v>
      </c>
      <c r="T49" s="181"/>
      <c r="U49" s="182"/>
      <c r="V49" s="200"/>
      <c r="W49" s="184">
        <f>K49+N49+Q49</f>
        <v>0</v>
      </c>
      <c r="X49" s="185">
        <f>M49+P49+S49</f>
        <v>0</v>
      </c>
      <c r="Y49" s="186" t="e">
        <f>W49/(X49+W49)</f>
        <v>#DIV/0!</v>
      </c>
      <c r="Z49" s="187"/>
      <c r="AA49" s="175">
        <f>COUNTIF(K49:V50,"○")</f>
        <v>0</v>
      </c>
      <c r="AB49" s="176">
        <f t="shared" ref="AB49" si="17">COUNTIF(K49:V50,"×")</f>
        <v>0</v>
      </c>
      <c r="AC49" s="177" t="e">
        <f>RANK(AL50,AL44:AL50,1)</f>
        <v>#N/A</v>
      </c>
      <c r="AD49" s="19"/>
      <c r="AE49" s="20" t="s">
        <v>32</v>
      </c>
      <c r="AF49" s="22"/>
      <c r="AG49" s="23"/>
      <c r="AH49" s="22"/>
    </row>
    <row r="50" spans="1:70" ht="15" customHeight="1" thickBot="1" x14ac:dyDescent="0.45">
      <c r="A50" s="129"/>
      <c r="B50" s="123" t="s">
        <v>70</v>
      </c>
      <c r="C50" s="124"/>
      <c r="D50" s="124"/>
      <c r="E50" s="124"/>
      <c r="F50" s="125"/>
      <c r="G50" s="83" t="s">
        <v>39</v>
      </c>
      <c r="H50" s="84"/>
      <c r="I50" s="84"/>
      <c r="J50" s="85"/>
      <c r="K50" s="201"/>
      <c r="L50" s="202" t="str">
        <f>IF(K49&lt;M49,"×",IF(K49&gt;M49,"○",IF(V43="","",IF(T43="","",))))</f>
        <v/>
      </c>
      <c r="M50" s="203"/>
      <c r="N50" s="201"/>
      <c r="O50" s="204" t="str">
        <f>IF(N49&lt;P49,"×",IF(N49&gt;P49,"○",IF(V45="","",IF(T45="","",))))</f>
        <v/>
      </c>
      <c r="P50" s="203"/>
      <c r="Q50" s="201"/>
      <c r="R50" s="204" t="str">
        <f>IF(Q49&lt;S49,"×",IF(Q49&gt;S49,"○",IF(T47="","",IF(V47="","",))))</f>
        <v/>
      </c>
      <c r="S50" s="203"/>
      <c r="T50" s="205"/>
      <c r="U50" s="206"/>
      <c r="V50" s="207"/>
      <c r="W50" s="208"/>
      <c r="X50" s="209"/>
      <c r="Y50" s="210"/>
      <c r="Z50" s="211"/>
      <c r="AA50" s="212"/>
      <c r="AB50" s="213"/>
      <c r="AC50" s="214"/>
      <c r="AD50" s="19"/>
      <c r="AE50" s="8"/>
      <c r="AF50" s="8"/>
      <c r="AG50" s="8"/>
      <c r="AH50" s="8"/>
    </row>
    <row r="51" spans="1:70" ht="15" customHeight="1" x14ac:dyDescent="0.4">
      <c r="B51" s="14"/>
      <c r="C51" s="14"/>
      <c r="D51" s="14"/>
      <c r="E51" s="14"/>
      <c r="F51" s="14"/>
      <c r="G51" s="29"/>
      <c r="H51" s="29"/>
      <c r="I51" s="29"/>
      <c r="J51" s="29"/>
      <c r="K51" s="30"/>
      <c r="L51" s="26"/>
      <c r="M51" s="30"/>
      <c r="N51" s="30"/>
      <c r="O51" s="26"/>
      <c r="P51" s="30"/>
      <c r="Q51" s="30"/>
      <c r="R51" s="30"/>
      <c r="S51" s="30"/>
      <c r="T51" s="30"/>
      <c r="U51" s="26"/>
      <c r="V51" s="30"/>
      <c r="W51" s="31"/>
      <c r="X51" s="31"/>
      <c r="Y51" s="32"/>
      <c r="AA51" s="31"/>
      <c r="AB51" s="31"/>
      <c r="AC51" s="31"/>
      <c r="AE51" s="22"/>
      <c r="AF51" s="22"/>
      <c r="AG51" s="23"/>
      <c r="AH51" s="22"/>
    </row>
    <row r="52" spans="1:70" ht="15" customHeight="1" x14ac:dyDescent="0.4">
      <c r="B52" s="14"/>
      <c r="C52" s="14"/>
      <c r="D52" s="14"/>
      <c r="E52" s="14"/>
      <c r="F52" s="14"/>
      <c r="G52" s="29"/>
      <c r="H52" s="29"/>
      <c r="I52" s="29"/>
      <c r="J52" s="29"/>
      <c r="K52" s="30"/>
      <c r="L52" s="26"/>
      <c r="M52" s="30"/>
      <c r="N52" s="30"/>
      <c r="O52" s="26"/>
      <c r="P52" s="30"/>
      <c r="Q52" s="30"/>
      <c r="R52" s="30"/>
      <c r="S52" s="30"/>
      <c r="T52" s="30"/>
      <c r="U52" s="26"/>
      <c r="V52" s="30"/>
      <c r="W52" s="31"/>
      <c r="X52" s="31"/>
      <c r="Y52" s="32"/>
      <c r="AA52" s="31"/>
      <c r="AB52" s="31"/>
      <c r="AC52" s="31"/>
      <c r="AE52" s="22"/>
      <c r="AF52" s="22"/>
      <c r="AG52" s="23"/>
      <c r="AH52" s="22"/>
    </row>
    <row r="53" spans="1:70" ht="15" customHeight="1" x14ac:dyDescent="0.4">
      <c r="B53" s="14"/>
      <c r="C53" s="14"/>
      <c r="D53" s="14"/>
      <c r="E53" s="14"/>
      <c r="F53" s="14"/>
      <c r="G53" s="29"/>
      <c r="H53" s="29"/>
      <c r="I53" s="29"/>
      <c r="J53" s="29"/>
      <c r="K53" s="30"/>
      <c r="L53" s="26"/>
      <c r="M53" s="30"/>
      <c r="N53" s="30"/>
      <c r="O53" s="26"/>
      <c r="P53" s="30"/>
      <c r="Q53" s="30"/>
      <c r="R53" s="30"/>
      <c r="S53" s="30"/>
      <c r="T53" s="30"/>
      <c r="U53" s="26"/>
      <c r="V53" s="30"/>
      <c r="W53" s="31"/>
      <c r="X53" s="31"/>
      <c r="Y53" s="32"/>
      <c r="AA53" s="31"/>
      <c r="AB53" s="31"/>
      <c r="AC53" s="31"/>
      <c r="AE53" s="22"/>
      <c r="AF53" s="22"/>
      <c r="AG53" s="23"/>
      <c r="AH53" s="22"/>
    </row>
    <row r="54" spans="1:70" ht="15" customHeight="1" x14ac:dyDescent="0.4"/>
    <row r="55" spans="1:70" ht="15" customHeight="1" x14ac:dyDescent="0.4">
      <c r="A55" s="48" t="s">
        <v>0</v>
      </c>
      <c r="B55" s="2"/>
      <c r="C55" s="2"/>
      <c r="D55" s="2"/>
      <c r="E55" s="3"/>
      <c r="F55" s="3"/>
      <c r="G55" s="3"/>
      <c r="H55" s="3"/>
      <c r="I55" s="3"/>
      <c r="J55" s="3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K55" s="1"/>
      <c r="AL55" s="2"/>
      <c r="AM55" s="2"/>
      <c r="AN55" s="2"/>
      <c r="AO55" s="3"/>
      <c r="AP55" s="3"/>
      <c r="AQ55" s="3"/>
      <c r="AR55" s="3"/>
      <c r="AS55" s="3"/>
      <c r="AT55" s="3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4"/>
    </row>
    <row r="56" spans="1:70" ht="15" customHeight="1" x14ac:dyDescent="0.4">
      <c r="A56" s="1"/>
      <c r="B56" s="2"/>
      <c r="C56" s="2"/>
      <c r="D56" s="2"/>
      <c r="E56" s="3"/>
      <c r="F56" s="3"/>
      <c r="G56" s="3"/>
      <c r="H56" s="3"/>
      <c r="I56" s="3"/>
      <c r="J56" s="3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K56" s="1"/>
      <c r="AL56" s="2"/>
      <c r="AM56" s="2"/>
      <c r="AN56" s="2"/>
      <c r="AO56" s="3"/>
      <c r="AP56" s="3"/>
      <c r="AQ56" s="3"/>
      <c r="AR56" s="3"/>
      <c r="AS56" s="3"/>
      <c r="AT56" s="3"/>
      <c r="AU56" s="4"/>
      <c r="AV56" s="4"/>
      <c r="AW56" s="4"/>
      <c r="AX56" s="4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</row>
    <row r="57" spans="1:70" ht="15" customHeight="1" x14ac:dyDescent="0.4">
      <c r="A57" s="5" t="s">
        <v>96</v>
      </c>
      <c r="B57" s="6"/>
      <c r="C57" s="6"/>
      <c r="D57" s="6"/>
      <c r="E57" s="7"/>
      <c r="F57" s="7"/>
      <c r="G57" s="7"/>
      <c r="H57" s="7"/>
      <c r="I57" s="7"/>
      <c r="J57" s="7"/>
      <c r="K57" s="8"/>
      <c r="AK57" s="5" t="s">
        <v>120</v>
      </c>
      <c r="AL57" s="6"/>
      <c r="AM57" s="6"/>
      <c r="AN57" s="6"/>
      <c r="AO57" s="7"/>
      <c r="AP57" s="7"/>
      <c r="AQ57" s="7"/>
      <c r="AR57" s="7"/>
      <c r="AS57" s="7"/>
      <c r="AT57" s="7"/>
      <c r="AU57" s="8"/>
    </row>
    <row r="58" spans="1:70" ht="15" customHeight="1" x14ac:dyDescent="0.4">
      <c r="A58" s="9"/>
      <c r="B58" s="7"/>
      <c r="C58" s="7"/>
      <c r="D58" s="7"/>
      <c r="E58" s="7"/>
      <c r="F58" s="7"/>
      <c r="G58" s="7"/>
      <c r="H58" s="7"/>
      <c r="I58" s="7"/>
      <c r="J58" s="7"/>
      <c r="K58" s="8"/>
      <c r="AK58" s="5"/>
      <c r="AL58" s="6"/>
      <c r="AM58" s="6"/>
      <c r="AN58" s="6"/>
      <c r="AO58" s="7"/>
      <c r="AP58" s="7"/>
      <c r="AQ58" s="7"/>
      <c r="AR58" s="7"/>
      <c r="AS58" s="7"/>
      <c r="AT58" s="7"/>
      <c r="AU58" s="8"/>
    </row>
    <row r="59" spans="1:70" ht="15" customHeight="1" thickBot="1" x14ac:dyDescent="0.2">
      <c r="A59" s="10" t="s">
        <v>2</v>
      </c>
      <c r="B59" s="11"/>
      <c r="C59" s="11"/>
      <c r="D59" s="11"/>
      <c r="E59" s="11"/>
      <c r="F59" s="11"/>
      <c r="G59" s="12"/>
      <c r="H59" s="12"/>
      <c r="I59" s="12"/>
      <c r="J59" s="12"/>
      <c r="K59" s="12"/>
      <c r="L59" s="12"/>
      <c r="M59" s="12"/>
      <c r="N59" s="12"/>
      <c r="O59" s="13"/>
      <c r="P59" s="110" t="s">
        <v>3</v>
      </c>
      <c r="Q59" s="110"/>
      <c r="R59" s="110"/>
      <c r="S59" s="110"/>
      <c r="T59" s="110"/>
      <c r="AK59" s="10" t="s">
        <v>2</v>
      </c>
      <c r="AL59" s="11"/>
      <c r="AM59" s="11"/>
      <c r="AN59" s="11"/>
      <c r="AO59" s="11"/>
      <c r="AP59" s="11"/>
      <c r="AQ59" s="12"/>
      <c r="AR59" s="12"/>
      <c r="AS59" s="12"/>
      <c r="AT59" s="12"/>
      <c r="AU59" s="12"/>
      <c r="AV59" s="12"/>
      <c r="AW59" s="12"/>
      <c r="AX59" s="12"/>
      <c r="AY59" s="13"/>
      <c r="AZ59" s="76" t="s">
        <v>3</v>
      </c>
      <c r="BA59" s="76"/>
      <c r="BB59" s="76"/>
      <c r="BC59" s="76"/>
      <c r="BD59" s="76"/>
    </row>
    <row r="60" spans="1:70" ht="15" customHeight="1" thickBot="1" x14ac:dyDescent="0.45">
      <c r="A60" s="43" t="s">
        <v>4</v>
      </c>
      <c r="B60" s="226" t="s">
        <v>5</v>
      </c>
      <c r="C60" s="227"/>
      <c r="D60" s="227"/>
      <c r="E60" s="227"/>
      <c r="F60" s="228"/>
      <c r="G60" s="226" t="s">
        <v>6</v>
      </c>
      <c r="H60" s="227"/>
      <c r="I60" s="227"/>
      <c r="J60" s="228"/>
      <c r="K60" s="226">
        <v>1</v>
      </c>
      <c r="L60" s="227"/>
      <c r="M60" s="228"/>
      <c r="N60" s="226">
        <v>2</v>
      </c>
      <c r="O60" s="227"/>
      <c r="P60" s="228"/>
      <c r="Q60" s="226">
        <v>3</v>
      </c>
      <c r="R60" s="227"/>
      <c r="S60" s="228"/>
      <c r="T60" s="226">
        <v>4</v>
      </c>
      <c r="U60" s="227"/>
      <c r="V60" s="232"/>
      <c r="W60" s="233" t="s">
        <v>7</v>
      </c>
      <c r="X60" s="234" t="s">
        <v>8</v>
      </c>
      <c r="Y60" s="226" t="s">
        <v>9</v>
      </c>
      <c r="Z60" s="232"/>
      <c r="AA60" s="235" t="s">
        <v>10</v>
      </c>
      <c r="AB60" s="234" t="s">
        <v>11</v>
      </c>
      <c r="AC60" s="236" t="s">
        <v>12</v>
      </c>
      <c r="AD60" s="16"/>
      <c r="AE60" s="17" t="s">
        <v>97</v>
      </c>
      <c r="AF60" s="14"/>
      <c r="AG60" s="14"/>
      <c r="AI60" s="14"/>
      <c r="AK60" s="47" t="s">
        <v>4</v>
      </c>
      <c r="AL60" s="240" t="s">
        <v>5</v>
      </c>
      <c r="AM60" s="241"/>
      <c r="AN60" s="241"/>
      <c r="AO60" s="241"/>
      <c r="AP60" s="242"/>
      <c r="AQ60" s="240" t="s">
        <v>6</v>
      </c>
      <c r="AR60" s="241"/>
      <c r="AS60" s="241"/>
      <c r="AT60" s="242"/>
      <c r="AU60" s="240">
        <v>1</v>
      </c>
      <c r="AV60" s="241"/>
      <c r="AW60" s="242"/>
      <c r="AX60" s="243">
        <v>2</v>
      </c>
      <c r="AY60" s="244"/>
      <c r="AZ60" s="245"/>
      <c r="BA60" s="243">
        <v>3</v>
      </c>
      <c r="BB60" s="244"/>
      <c r="BC60" s="245"/>
      <c r="BD60" s="243">
        <v>4</v>
      </c>
      <c r="BE60" s="244"/>
      <c r="BF60" s="244"/>
      <c r="BG60" s="246" t="s">
        <v>7</v>
      </c>
      <c r="BH60" s="247" t="s">
        <v>8</v>
      </c>
      <c r="BI60" s="240" t="s">
        <v>9</v>
      </c>
      <c r="BJ60" s="248"/>
      <c r="BK60" s="249" t="s">
        <v>10</v>
      </c>
      <c r="BL60" s="247" t="s">
        <v>11</v>
      </c>
      <c r="BM60" s="250" t="s">
        <v>12</v>
      </c>
      <c r="BN60" s="16"/>
      <c r="BO60" s="17" t="s">
        <v>121</v>
      </c>
      <c r="BP60" s="14"/>
      <c r="BQ60" s="14"/>
      <c r="BR60" s="14"/>
    </row>
    <row r="61" spans="1:70" ht="15" customHeight="1" x14ac:dyDescent="0.4">
      <c r="A61" s="126">
        <v>1</v>
      </c>
      <c r="B61" s="133" t="s">
        <v>98</v>
      </c>
      <c r="C61" s="134"/>
      <c r="D61" s="134"/>
      <c r="E61" s="134"/>
      <c r="F61" s="135"/>
      <c r="G61" s="73" t="s">
        <v>44</v>
      </c>
      <c r="H61" s="74"/>
      <c r="I61" s="74"/>
      <c r="J61" s="75"/>
      <c r="K61" s="153"/>
      <c r="L61" s="154"/>
      <c r="M61" s="155"/>
      <c r="N61" s="156"/>
      <c r="O61" s="157"/>
      <c r="P61" s="158"/>
      <c r="Q61" s="156"/>
      <c r="R61" s="157"/>
      <c r="S61" s="158"/>
      <c r="T61" s="156"/>
      <c r="U61" s="157"/>
      <c r="V61" s="158"/>
      <c r="W61" s="159">
        <f>N61+Q61+T61</f>
        <v>0</v>
      </c>
      <c r="X61" s="160">
        <f>P61+S61+V61</f>
        <v>0</v>
      </c>
      <c r="Y61" s="161" t="e">
        <f>W61/(X61+W61)</f>
        <v>#DIV/0!</v>
      </c>
      <c r="Z61" s="162"/>
      <c r="AA61" s="163">
        <f>COUNTIF(K61:V62,"○")</f>
        <v>0</v>
      </c>
      <c r="AB61" s="164">
        <f>COUNTIF(K61:V62,"×")</f>
        <v>0</v>
      </c>
      <c r="AC61" s="165" t="e">
        <f>RANK(AL62,AL62:AL68,1)</f>
        <v>#VALUE!</v>
      </c>
      <c r="AD61" s="19"/>
      <c r="AE61" s="20" t="s">
        <v>16</v>
      </c>
      <c r="AF61" s="18"/>
      <c r="AG61" s="18"/>
      <c r="AI61" s="18"/>
      <c r="AK61" s="126">
        <v>1</v>
      </c>
      <c r="AL61" s="133" t="s">
        <v>122</v>
      </c>
      <c r="AM61" s="134"/>
      <c r="AN61" s="134"/>
      <c r="AO61" s="134"/>
      <c r="AP61" s="135"/>
      <c r="AQ61" s="89" t="s">
        <v>123</v>
      </c>
      <c r="AR61" s="90"/>
      <c r="AS61" s="90"/>
      <c r="AT61" s="91"/>
      <c r="AU61" s="153"/>
      <c r="AV61" s="154"/>
      <c r="AW61" s="155"/>
      <c r="AX61" s="156"/>
      <c r="AY61" s="157"/>
      <c r="AZ61" s="158"/>
      <c r="BA61" s="156"/>
      <c r="BB61" s="157"/>
      <c r="BC61" s="158"/>
      <c r="BD61" s="156"/>
      <c r="BE61" s="157"/>
      <c r="BF61" s="158"/>
      <c r="BG61" s="159">
        <f>AX61+BA61+BD61</f>
        <v>0</v>
      </c>
      <c r="BH61" s="160">
        <f>AZ61+BC61+BF61</f>
        <v>0</v>
      </c>
      <c r="BI61" s="161" t="e">
        <f>BG61/(BH61+BG61)</f>
        <v>#DIV/0!</v>
      </c>
      <c r="BJ61" s="162"/>
      <c r="BK61" s="163">
        <f>COUNTIF(AU61:BF62,"○")</f>
        <v>0</v>
      </c>
      <c r="BL61" s="164">
        <f>COUNTIF(AU61:BF62,"×")</f>
        <v>0</v>
      </c>
      <c r="BM61" s="165" t="e">
        <f>RANK(BW62,BW62:BW68,1)</f>
        <v>#N/A</v>
      </c>
      <c r="BN61" s="19"/>
      <c r="BO61" s="20" t="s">
        <v>16</v>
      </c>
      <c r="BP61" s="18"/>
      <c r="BQ61" s="18"/>
      <c r="BR61" s="18"/>
    </row>
    <row r="62" spans="1:70" ht="15" customHeight="1" x14ac:dyDescent="0.4">
      <c r="A62" s="127"/>
      <c r="B62" s="136" t="s">
        <v>99</v>
      </c>
      <c r="C62" s="137"/>
      <c r="D62" s="137"/>
      <c r="E62" s="137"/>
      <c r="F62" s="138"/>
      <c r="G62" s="67" t="s">
        <v>44</v>
      </c>
      <c r="H62" s="68"/>
      <c r="I62" s="68"/>
      <c r="J62" s="69"/>
      <c r="K62" s="153"/>
      <c r="L62" s="154"/>
      <c r="M62" s="155"/>
      <c r="N62" s="166"/>
      <c r="O62" s="46" t="str">
        <f>IF(N61&lt;P61,"×",IF(N61&gt;P61,"○",IF(N61="","",IF(P61="","",))))</f>
        <v/>
      </c>
      <c r="P62" s="167"/>
      <c r="Q62" s="166"/>
      <c r="R62" s="46" t="str">
        <f>IF(Q61&lt;S61,"×",IF(Q61&gt;S61,"○",IF(Q61="","",IF(S61="","",))))</f>
        <v/>
      </c>
      <c r="S62" s="167"/>
      <c r="T62" s="168"/>
      <c r="U62" s="169" t="str">
        <f>IF(T61&lt;V61,"×",IF(T61&gt;V61,"○",IF(T61="","",IF(V61="","",))))</f>
        <v/>
      </c>
      <c r="V62" s="170"/>
      <c r="W62" s="171"/>
      <c r="X62" s="172"/>
      <c r="Y62" s="173"/>
      <c r="Z62" s="174"/>
      <c r="AA62" s="175"/>
      <c r="AB62" s="176"/>
      <c r="AC62" s="177"/>
      <c r="AD62" s="19"/>
      <c r="AE62" s="20" t="s">
        <v>19</v>
      </c>
      <c r="AF62" s="22"/>
      <c r="AG62" s="23"/>
      <c r="AI62" s="22"/>
      <c r="AK62" s="127"/>
      <c r="AL62" s="136" t="s">
        <v>124</v>
      </c>
      <c r="AM62" s="137"/>
      <c r="AN62" s="137"/>
      <c r="AO62" s="137"/>
      <c r="AP62" s="138"/>
      <c r="AQ62" s="54" t="s">
        <v>125</v>
      </c>
      <c r="AR62" s="55"/>
      <c r="AS62" s="55"/>
      <c r="AT62" s="56"/>
      <c r="AU62" s="153"/>
      <c r="AV62" s="154"/>
      <c r="AW62" s="155"/>
      <c r="AX62" s="166"/>
      <c r="AY62" s="46" t="str">
        <f>IF(AX61&lt;AZ61,"×",IF(AX61&gt;AZ61,"○",IF(AX61="","",IF(AZ61="","",))))</f>
        <v/>
      </c>
      <c r="AZ62" s="167"/>
      <c r="BA62" s="166"/>
      <c r="BB62" s="46" t="str">
        <f>IF(BA61&lt;BC61,"×",IF(BA61&gt;BC61,"○",IF(BA61="","",IF(BC61="","",))))</f>
        <v/>
      </c>
      <c r="BC62" s="167"/>
      <c r="BD62" s="168"/>
      <c r="BE62" s="169" t="str">
        <f>IF(BD61&lt;BF61,"×",IF(BD61&gt;BF61,"○",IF(BD61="","",IF(BF61="","",))))</f>
        <v/>
      </c>
      <c r="BF62" s="170"/>
      <c r="BG62" s="171"/>
      <c r="BH62" s="172"/>
      <c r="BI62" s="173"/>
      <c r="BJ62" s="174"/>
      <c r="BK62" s="175"/>
      <c r="BL62" s="176"/>
      <c r="BM62" s="177"/>
      <c r="BN62" s="19"/>
      <c r="BO62" s="20" t="s">
        <v>19</v>
      </c>
      <c r="BP62" s="22"/>
      <c r="BQ62" s="23"/>
      <c r="BR62" s="22"/>
    </row>
    <row r="63" spans="1:70" ht="15" customHeight="1" x14ac:dyDescent="0.4">
      <c r="A63" s="128">
        <v>2</v>
      </c>
      <c r="B63" s="139" t="s">
        <v>100</v>
      </c>
      <c r="C63" s="140"/>
      <c r="D63" s="140"/>
      <c r="E63" s="140"/>
      <c r="F63" s="141"/>
      <c r="G63" s="107" t="s">
        <v>101</v>
      </c>
      <c r="H63" s="108"/>
      <c r="I63" s="108"/>
      <c r="J63" s="109"/>
      <c r="K63" s="178">
        <f>P61</f>
        <v>0</v>
      </c>
      <c r="L63" s="179"/>
      <c r="M63" s="180">
        <f>N61</f>
        <v>0</v>
      </c>
      <c r="N63" s="181"/>
      <c r="O63" s="182"/>
      <c r="P63" s="183"/>
      <c r="Q63" s="178"/>
      <c r="R63" s="179"/>
      <c r="S63" s="180"/>
      <c r="T63" s="178"/>
      <c r="U63" s="179"/>
      <c r="V63" s="180"/>
      <c r="W63" s="184">
        <f>K63+Q63+T63</f>
        <v>0</v>
      </c>
      <c r="X63" s="185">
        <f>M63+S63+V63</f>
        <v>0</v>
      </c>
      <c r="Y63" s="186" t="e">
        <f>W63/(X63+W63)</f>
        <v>#DIV/0!</v>
      </c>
      <c r="Z63" s="187"/>
      <c r="AA63" s="175">
        <f>COUNTIF(K63:V64,"○")</f>
        <v>0</v>
      </c>
      <c r="AB63" s="176">
        <f>COUNTIF(K63:V64,"×")</f>
        <v>0</v>
      </c>
      <c r="AC63" s="177" t="e">
        <f>RANK(AL64,AL62:AL68,1)</f>
        <v>#VALUE!</v>
      </c>
      <c r="AD63" s="19"/>
      <c r="AE63" s="20" t="s">
        <v>22</v>
      </c>
      <c r="AF63" s="22"/>
      <c r="AG63" s="23"/>
      <c r="AI63" s="22"/>
      <c r="AK63" s="128">
        <v>2</v>
      </c>
      <c r="AL63" s="142" t="s">
        <v>126</v>
      </c>
      <c r="AM63" s="143"/>
      <c r="AN63" s="143"/>
      <c r="AO63" s="143"/>
      <c r="AP63" s="144"/>
      <c r="AQ63" s="64" t="s">
        <v>123</v>
      </c>
      <c r="AR63" s="65"/>
      <c r="AS63" s="65"/>
      <c r="AT63" s="66"/>
      <c r="AU63" s="178">
        <f>AZ61</f>
        <v>0</v>
      </c>
      <c r="AV63" s="179"/>
      <c r="AW63" s="180">
        <f>AX61</f>
        <v>0</v>
      </c>
      <c r="AX63" s="181"/>
      <c r="AY63" s="182"/>
      <c r="AZ63" s="183"/>
      <c r="BA63" s="178"/>
      <c r="BB63" s="179"/>
      <c r="BC63" s="180"/>
      <c r="BD63" s="178"/>
      <c r="BE63" s="179"/>
      <c r="BF63" s="180"/>
      <c r="BG63" s="184">
        <f>AU63+BA63+BD63</f>
        <v>0</v>
      </c>
      <c r="BH63" s="185">
        <f>AW63+BC63+BF63</f>
        <v>0</v>
      </c>
      <c r="BI63" s="186" t="e">
        <f>BG63/(BH63+BG63)</f>
        <v>#DIV/0!</v>
      </c>
      <c r="BJ63" s="187"/>
      <c r="BK63" s="175">
        <f>COUNTIF(AU63:BF64,"○")</f>
        <v>0</v>
      </c>
      <c r="BL63" s="176">
        <f>COUNTIF(AU63:BF64,"×")</f>
        <v>0</v>
      </c>
      <c r="BM63" s="177" t="e">
        <f>RANK(BW64,BW62:BW68,1)</f>
        <v>#N/A</v>
      </c>
      <c r="BN63" s="19"/>
      <c r="BO63" s="20" t="s">
        <v>22</v>
      </c>
      <c r="BP63" s="22"/>
      <c r="BQ63" s="23"/>
      <c r="BR63" s="22"/>
    </row>
    <row r="64" spans="1:70" ht="15" customHeight="1" x14ac:dyDescent="0.4">
      <c r="A64" s="127"/>
      <c r="B64" s="136" t="s">
        <v>102</v>
      </c>
      <c r="C64" s="137"/>
      <c r="D64" s="137"/>
      <c r="E64" s="137"/>
      <c r="F64" s="138"/>
      <c r="G64" s="67" t="s">
        <v>68</v>
      </c>
      <c r="H64" s="68"/>
      <c r="I64" s="68"/>
      <c r="J64" s="69"/>
      <c r="K64" s="168"/>
      <c r="L64" s="46" t="str">
        <f>IF(K63&lt;M63,"×",IF(K63&gt;M63,"○",IF(N61="","",IF(P61="","",))))</f>
        <v/>
      </c>
      <c r="M64" s="170"/>
      <c r="N64" s="188"/>
      <c r="O64" s="189"/>
      <c r="P64" s="190"/>
      <c r="Q64" s="168"/>
      <c r="R64" s="169" t="str">
        <f>IF(Q63&lt;S63,"×",IF(Q63&gt;S63,"○",IF(Q63="","",IF(S63="","",))))</f>
        <v/>
      </c>
      <c r="S64" s="170"/>
      <c r="T64" s="168"/>
      <c r="U64" s="169" t="str">
        <f>IF(T63&lt;V63,"×",IF(T63&gt;V63,"○",IF(T63="","",IF(V63="","",))))</f>
        <v/>
      </c>
      <c r="V64" s="170"/>
      <c r="W64" s="191"/>
      <c r="X64" s="192"/>
      <c r="Y64" s="193"/>
      <c r="Z64" s="194"/>
      <c r="AA64" s="175"/>
      <c r="AB64" s="176"/>
      <c r="AC64" s="177"/>
      <c r="AD64" s="19"/>
      <c r="AE64" s="20" t="s">
        <v>24</v>
      </c>
      <c r="AF64" s="22"/>
      <c r="AG64" s="23"/>
      <c r="AI64" s="22"/>
      <c r="AK64" s="127"/>
      <c r="AL64" s="67" t="s">
        <v>127</v>
      </c>
      <c r="AM64" s="68"/>
      <c r="AN64" s="68"/>
      <c r="AO64" s="68"/>
      <c r="AP64" s="69"/>
      <c r="AQ64" s="54" t="s">
        <v>123</v>
      </c>
      <c r="AR64" s="55"/>
      <c r="AS64" s="55"/>
      <c r="AT64" s="56"/>
      <c r="AU64" s="168"/>
      <c r="AV64" s="46" t="str">
        <f>IF(AU63&lt;AW63,"×",IF(AU63&gt;AW63,"○",IF(AX61="","",IF(AZ61="","",))))</f>
        <v/>
      </c>
      <c r="AW64" s="170"/>
      <c r="AX64" s="188"/>
      <c r="AY64" s="189"/>
      <c r="AZ64" s="190"/>
      <c r="BA64" s="168"/>
      <c r="BB64" s="169" t="str">
        <f>IF(BA63&lt;BC63,"×",IF(BA63&gt;BC63,"○",IF(BA63="","",IF(BC63="","",))))</f>
        <v/>
      </c>
      <c r="BC64" s="170"/>
      <c r="BD64" s="168"/>
      <c r="BE64" s="169" t="str">
        <f>IF(BD63&lt;BF63,"×",IF(BD63&gt;BF63,"○",IF(BD63="","",IF(BF63="","",))))</f>
        <v/>
      </c>
      <c r="BF64" s="170"/>
      <c r="BG64" s="191"/>
      <c r="BH64" s="192"/>
      <c r="BI64" s="193"/>
      <c r="BJ64" s="194"/>
      <c r="BK64" s="175"/>
      <c r="BL64" s="176"/>
      <c r="BM64" s="177"/>
      <c r="BN64" s="19"/>
      <c r="BO64" s="20" t="s">
        <v>24</v>
      </c>
      <c r="BP64" s="22"/>
      <c r="BQ64" s="23"/>
      <c r="BR64" s="22"/>
    </row>
    <row r="65" spans="1:70" ht="15" customHeight="1" x14ac:dyDescent="0.4">
      <c r="A65" s="128">
        <v>3</v>
      </c>
      <c r="B65" s="142" t="s">
        <v>103</v>
      </c>
      <c r="C65" s="143"/>
      <c r="D65" s="143"/>
      <c r="E65" s="143"/>
      <c r="F65" s="144"/>
      <c r="G65" s="51" t="s">
        <v>101</v>
      </c>
      <c r="H65" s="52"/>
      <c r="I65" s="52"/>
      <c r="J65" s="53"/>
      <c r="K65" s="178">
        <f>S61</f>
        <v>0</v>
      </c>
      <c r="L65" s="179"/>
      <c r="M65" s="180">
        <f>Q61</f>
        <v>0</v>
      </c>
      <c r="N65" s="178">
        <f>S63</f>
        <v>0</v>
      </c>
      <c r="O65" s="179"/>
      <c r="P65" s="180">
        <f>Q63</f>
        <v>0</v>
      </c>
      <c r="Q65" s="181"/>
      <c r="R65" s="182"/>
      <c r="S65" s="183"/>
      <c r="T65" s="178"/>
      <c r="U65" s="179"/>
      <c r="V65" s="180"/>
      <c r="W65" s="184">
        <f>K65+N65+T65</f>
        <v>0</v>
      </c>
      <c r="X65" s="185">
        <f>M65+P65+V65</f>
        <v>0</v>
      </c>
      <c r="Y65" s="195" t="e">
        <f>W65/(X65+W65)</f>
        <v>#DIV/0!</v>
      </c>
      <c r="Z65" s="196"/>
      <c r="AA65" s="175">
        <f t="shared" ref="AA65" si="18">COUNTIF(K65:V66,"○")</f>
        <v>0</v>
      </c>
      <c r="AB65" s="176">
        <f t="shared" ref="AB65" si="19">COUNTIF(K65:V66,"×")</f>
        <v>0</v>
      </c>
      <c r="AC65" s="177" t="e">
        <f>RANK(AL66,AL62:AL68,1)</f>
        <v>#VALUE!</v>
      </c>
      <c r="AD65" s="19"/>
      <c r="AE65" s="20" t="s">
        <v>27</v>
      </c>
      <c r="AF65" s="22"/>
      <c r="AG65" s="23"/>
      <c r="AI65" s="22"/>
      <c r="AK65" s="128">
        <v>3</v>
      </c>
      <c r="AL65" s="142" t="s">
        <v>128</v>
      </c>
      <c r="AM65" s="143"/>
      <c r="AN65" s="143"/>
      <c r="AO65" s="143"/>
      <c r="AP65" s="144"/>
      <c r="AQ65" s="86" t="s">
        <v>123</v>
      </c>
      <c r="AR65" s="87"/>
      <c r="AS65" s="87"/>
      <c r="AT65" s="88"/>
      <c r="AU65" s="178">
        <f>BC61</f>
        <v>0</v>
      </c>
      <c r="AV65" s="179"/>
      <c r="AW65" s="180">
        <f>BA61</f>
        <v>0</v>
      </c>
      <c r="AX65" s="178">
        <f>BC63</f>
        <v>0</v>
      </c>
      <c r="AY65" s="179"/>
      <c r="AZ65" s="180">
        <f>BA63</f>
        <v>0</v>
      </c>
      <c r="BA65" s="181"/>
      <c r="BB65" s="182"/>
      <c r="BC65" s="183"/>
      <c r="BD65" s="178"/>
      <c r="BE65" s="179"/>
      <c r="BF65" s="180"/>
      <c r="BG65" s="184">
        <f>AU65+AX65+BD65</f>
        <v>0</v>
      </c>
      <c r="BH65" s="185">
        <f>AW65+AZ65+BF65</f>
        <v>0</v>
      </c>
      <c r="BI65" s="195" t="e">
        <f>BG65/(BH65+BG65)</f>
        <v>#DIV/0!</v>
      </c>
      <c r="BJ65" s="196"/>
      <c r="BK65" s="175">
        <f t="shared" ref="BK65" si="20">COUNTIF(AU65:BF66,"○")</f>
        <v>0</v>
      </c>
      <c r="BL65" s="176">
        <f t="shared" ref="BL65" si="21">COUNTIF(AU65:BF66,"×")</f>
        <v>0</v>
      </c>
      <c r="BM65" s="177" t="e">
        <f>RANK(BW66,BW62:BW68,1)</f>
        <v>#N/A</v>
      </c>
      <c r="BN65" s="19"/>
      <c r="BO65" s="20" t="s">
        <v>27</v>
      </c>
      <c r="BP65" s="22"/>
      <c r="BQ65" s="23"/>
      <c r="BR65" s="22"/>
    </row>
    <row r="66" spans="1:70" ht="15" customHeight="1" x14ac:dyDescent="0.4">
      <c r="A66" s="127"/>
      <c r="B66" s="229" t="s">
        <v>104</v>
      </c>
      <c r="C66" s="230"/>
      <c r="D66" s="230"/>
      <c r="E66" s="230"/>
      <c r="F66" s="231"/>
      <c r="G66" s="104" t="s">
        <v>105</v>
      </c>
      <c r="H66" s="105"/>
      <c r="I66" s="105"/>
      <c r="J66" s="106"/>
      <c r="K66" s="168"/>
      <c r="L66" s="197" t="str">
        <f>IF(K65&lt;M65,"×",IF(K65&gt;M65,"○",IF(S61="","",IF(Q61="","",))))</f>
        <v/>
      </c>
      <c r="M66" s="170"/>
      <c r="N66" s="168"/>
      <c r="O66" s="197" t="str">
        <f>IF(N65&lt;P65,"×",IF(N65&gt;P65,"○",IF(Q63="","",IF(S63="","",))))</f>
        <v/>
      </c>
      <c r="P66" s="170"/>
      <c r="Q66" s="188"/>
      <c r="R66" s="189"/>
      <c r="S66" s="190"/>
      <c r="T66" s="168"/>
      <c r="U66" s="169" t="str">
        <f>IF(T65&lt;V65,"×",IF(T65&gt;V65,"○",IF(T65="","",IF(V65="","",))))</f>
        <v/>
      </c>
      <c r="V66" s="170"/>
      <c r="W66" s="191"/>
      <c r="X66" s="192"/>
      <c r="Y66" s="198"/>
      <c r="Z66" s="199"/>
      <c r="AA66" s="175"/>
      <c r="AB66" s="176"/>
      <c r="AC66" s="177"/>
      <c r="AD66" s="19"/>
      <c r="AE66" s="20" t="s">
        <v>29</v>
      </c>
      <c r="AF66" s="22"/>
      <c r="AG66" s="23"/>
      <c r="AI66" s="22"/>
      <c r="AK66" s="127"/>
      <c r="AL66" s="67" t="s">
        <v>129</v>
      </c>
      <c r="AM66" s="68"/>
      <c r="AN66" s="68"/>
      <c r="AO66" s="68"/>
      <c r="AP66" s="69"/>
      <c r="AQ66" s="57" t="s">
        <v>123</v>
      </c>
      <c r="AR66" s="58"/>
      <c r="AS66" s="58"/>
      <c r="AT66" s="59"/>
      <c r="AU66" s="168"/>
      <c r="AV66" s="197" t="str">
        <f>IF(AU65&lt;AW65,"×",IF(AU65&gt;AW65,"○",IF(BC61="","",IF(BA61="","",))))</f>
        <v/>
      </c>
      <c r="AW66" s="170"/>
      <c r="AX66" s="168"/>
      <c r="AY66" s="197" t="str">
        <f>IF(AX65&lt;AZ65,"×",IF(AX65&gt;AZ65,"○",IF(BA63="","",IF(BC63="","",))))</f>
        <v/>
      </c>
      <c r="AZ66" s="170"/>
      <c r="BA66" s="188"/>
      <c r="BB66" s="189"/>
      <c r="BC66" s="190"/>
      <c r="BD66" s="168"/>
      <c r="BE66" s="169" t="str">
        <f>IF(BD65&lt;BF65,"×",IF(BD65&gt;BF65,"○",IF(BD65="","",IF(BF65="","",))))</f>
        <v/>
      </c>
      <c r="BF66" s="170"/>
      <c r="BG66" s="191"/>
      <c r="BH66" s="192"/>
      <c r="BI66" s="198"/>
      <c r="BJ66" s="199"/>
      <c r="BK66" s="175"/>
      <c r="BL66" s="176"/>
      <c r="BM66" s="177"/>
      <c r="BN66" s="19"/>
      <c r="BO66" s="20" t="s">
        <v>29</v>
      </c>
      <c r="BP66" s="22"/>
      <c r="BQ66" s="23"/>
      <c r="BR66" s="22"/>
    </row>
    <row r="67" spans="1:70" ht="15" customHeight="1" x14ac:dyDescent="0.4">
      <c r="A67" s="128">
        <v>4</v>
      </c>
      <c r="B67" s="142" t="s">
        <v>106</v>
      </c>
      <c r="C67" s="143"/>
      <c r="D67" s="143"/>
      <c r="E67" s="143"/>
      <c r="F67" s="144"/>
      <c r="G67" s="51" t="s">
        <v>107</v>
      </c>
      <c r="H67" s="52"/>
      <c r="I67" s="52"/>
      <c r="J67" s="53"/>
      <c r="K67" s="178">
        <f>V61</f>
        <v>0</v>
      </c>
      <c r="L67" s="179"/>
      <c r="M67" s="180">
        <f>T61</f>
        <v>0</v>
      </c>
      <c r="N67" s="178">
        <f>V63</f>
        <v>0</v>
      </c>
      <c r="O67" s="179"/>
      <c r="P67" s="180">
        <f>T63</f>
        <v>0</v>
      </c>
      <c r="Q67" s="178">
        <f>V65</f>
        <v>0</v>
      </c>
      <c r="R67" s="179"/>
      <c r="S67" s="180">
        <f>T65</f>
        <v>0</v>
      </c>
      <c r="T67" s="181"/>
      <c r="U67" s="182"/>
      <c r="V67" s="200"/>
      <c r="W67" s="184">
        <f>K67+N67+Q67</f>
        <v>0</v>
      </c>
      <c r="X67" s="185">
        <f>M67+P67+S67</f>
        <v>0</v>
      </c>
      <c r="Y67" s="186" t="e">
        <f>W67/(X67+W67)</f>
        <v>#DIV/0!</v>
      </c>
      <c r="Z67" s="187"/>
      <c r="AA67" s="175">
        <f>COUNTIF(K67:V68,"○")</f>
        <v>0</v>
      </c>
      <c r="AB67" s="176">
        <f t="shared" ref="AB67" si="22">COUNTIF(K67:V68,"×")</f>
        <v>0</v>
      </c>
      <c r="AC67" s="177" t="e">
        <f>RANK(AL68,AL62:AL68,1)</f>
        <v>#N/A</v>
      </c>
      <c r="AD67" s="19"/>
      <c r="AE67" s="20" t="s">
        <v>32</v>
      </c>
      <c r="AF67" s="22"/>
      <c r="AG67" s="23"/>
      <c r="AI67" s="22"/>
      <c r="AK67" s="128">
        <v>4</v>
      </c>
      <c r="AL67" s="142"/>
      <c r="AM67" s="143"/>
      <c r="AN67" s="143"/>
      <c r="AO67" s="143"/>
      <c r="AP67" s="144"/>
      <c r="AQ67" s="64"/>
      <c r="AR67" s="65"/>
      <c r="AS67" s="65"/>
      <c r="AT67" s="66"/>
      <c r="AU67" s="178">
        <f>BF61</f>
        <v>0</v>
      </c>
      <c r="AV67" s="179"/>
      <c r="AW67" s="180">
        <f>BD61</f>
        <v>0</v>
      </c>
      <c r="AX67" s="178">
        <f>BF63</f>
        <v>0</v>
      </c>
      <c r="AY67" s="179"/>
      <c r="AZ67" s="180">
        <f>BD63</f>
        <v>0</v>
      </c>
      <c r="BA67" s="178">
        <f>BF65</f>
        <v>0</v>
      </c>
      <c r="BB67" s="179"/>
      <c r="BC67" s="180">
        <f>BD65</f>
        <v>0</v>
      </c>
      <c r="BD67" s="181"/>
      <c r="BE67" s="182"/>
      <c r="BF67" s="200"/>
      <c r="BG67" s="184">
        <f>AU67+AX67+BA67</f>
        <v>0</v>
      </c>
      <c r="BH67" s="185">
        <f>AW67+AZ67+BC67</f>
        <v>0</v>
      </c>
      <c r="BI67" s="186" t="e">
        <f>BG67/(BH67+BG67)</f>
        <v>#DIV/0!</v>
      </c>
      <c r="BJ67" s="187"/>
      <c r="BK67" s="175">
        <f>COUNTIF(AU67:BF68,"○")</f>
        <v>0</v>
      </c>
      <c r="BL67" s="176">
        <f t="shared" ref="BL67" si="23">COUNTIF(AU67:BF68,"×")</f>
        <v>0</v>
      </c>
      <c r="BM67" s="177" t="e">
        <f>RANK(BW68,BW62:BW68,1)</f>
        <v>#N/A</v>
      </c>
      <c r="BN67" s="19"/>
      <c r="BO67" s="20" t="s">
        <v>32</v>
      </c>
      <c r="BP67" s="22"/>
      <c r="BQ67" s="23"/>
      <c r="BR67" s="22"/>
    </row>
    <row r="68" spans="1:70" ht="19.5" thickBot="1" x14ac:dyDescent="0.45">
      <c r="A68" s="129"/>
      <c r="B68" s="123" t="s">
        <v>108</v>
      </c>
      <c r="C68" s="124"/>
      <c r="D68" s="124"/>
      <c r="E68" s="124"/>
      <c r="F68" s="125"/>
      <c r="G68" s="60" t="s">
        <v>109</v>
      </c>
      <c r="H68" s="61"/>
      <c r="I68" s="61"/>
      <c r="J68" s="62"/>
      <c r="K68" s="201"/>
      <c r="L68" s="202" t="str">
        <f>IF(K67&lt;M67,"×",IF(K67&gt;M67,"○",IF(V61="","",IF(T61="","",))))</f>
        <v/>
      </c>
      <c r="M68" s="203"/>
      <c r="N68" s="201"/>
      <c r="O68" s="204" t="str">
        <f>IF(N67&lt;P67,"×",IF(N67&gt;P67,"○",IF(V63="","",IF(T63="","",))))</f>
        <v/>
      </c>
      <c r="P68" s="203"/>
      <c r="Q68" s="201"/>
      <c r="R68" s="204" t="str">
        <f>IF(Q67&lt;S67,"×",IF(Q67&gt;S67,"○",IF(T65="","",IF(V65="","",))))</f>
        <v/>
      </c>
      <c r="S68" s="203"/>
      <c r="T68" s="205"/>
      <c r="U68" s="206"/>
      <c r="V68" s="207"/>
      <c r="W68" s="208"/>
      <c r="X68" s="209"/>
      <c r="Y68" s="210"/>
      <c r="Z68" s="211"/>
      <c r="AA68" s="212"/>
      <c r="AB68" s="213"/>
      <c r="AC68" s="214"/>
      <c r="AD68" s="19"/>
      <c r="AE68" s="40"/>
      <c r="AF68" s="40"/>
      <c r="AG68" s="40"/>
      <c r="AH68" s="8"/>
      <c r="AI68" s="8"/>
      <c r="AK68" s="129"/>
      <c r="AL68" s="123"/>
      <c r="AM68" s="124"/>
      <c r="AN68" s="124"/>
      <c r="AO68" s="124"/>
      <c r="AP68" s="125"/>
      <c r="AQ68" s="83"/>
      <c r="AR68" s="84"/>
      <c r="AS68" s="84"/>
      <c r="AT68" s="85"/>
      <c r="AU68" s="201"/>
      <c r="AV68" s="202" t="str">
        <f>IF(AU67&lt;AW67,"×",IF(AU67&gt;AW67,"○",IF(BF61="","",IF(BD61="","",))))</f>
        <v/>
      </c>
      <c r="AW68" s="203"/>
      <c r="AX68" s="201"/>
      <c r="AY68" s="204" t="str">
        <f>IF(AX67&lt;AZ67,"×",IF(AX67&gt;AZ67,"○",IF(BF63="","",IF(BD63="","",))))</f>
        <v/>
      </c>
      <c r="AZ68" s="203"/>
      <c r="BA68" s="201"/>
      <c r="BB68" s="204" t="str">
        <f>IF(BA67&lt;BC67,"×",IF(BA67&gt;BC67,"○",IF(BD65="","",IF(BF65="","",))))</f>
        <v/>
      </c>
      <c r="BC68" s="203"/>
      <c r="BD68" s="205"/>
      <c r="BE68" s="206"/>
      <c r="BF68" s="207"/>
      <c r="BG68" s="208"/>
      <c r="BH68" s="209"/>
      <c r="BI68" s="210"/>
      <c r="BJ68" s="211"/>
      <c r="BK68" s="212"/>
      <c r="BL68" s="213"/>
      <c r="BM68" s="214"/>
      <c r="BN68" s="19"/>
      <c r="BO68" s="8"/>
      <c r="BP68" s="8"/>
      <c r="BQ68" s="8"/>
      <c r="BR68" s="8"/>
    </row>
    <row r="69" spans="1:70" x14ac:dyDescent="0.4">
      <c r="A69" s="8"/>
      <c r="B69" s="24"/>
      <c r="C69" s="24"/>
      <c r="D69" s="24"/>
      <c r="E69" s="24"/>
      <c r="F69" s="24"/>
      <c r="G69" s="24"/>
      <c r="H69" s="24"/>
      <c r="I69" s="24"/>
      <c r="J69" s="24"/>
      <c r="K69" s="26"/>
      <c r="L69" s="27"/>
      <c r="M69" s="26"/>
      <c r="N69" s="26"/>
      <c r="O69" s="27"/>
      <c r="P69" s="26"/>
      <c r="Q69" s="26"/>
      <c r="R69" s="27"/>
      <c r="S69" s="26"/>
      <c r="T69" s="26"/>
      <c r="U69" s="26"/>
      <c r="V69" s="26"/>
      <c r="W69" s="27"/>
      <c r="X69" s="27"/>
      <c r="Y69" s="8"/>
      <c r="Z69" s="8"/>
      <c r="AA69" s="27"/>
      <c r="AB69" s="27"/>
      <c r="AC69" s="27"/>
      <c r="AD69" s="8"/>
      <c r="AE69" s="40"/>
      <c r="AF69" s="40"/>
      <c r="AG69" s="40"/>
      <c r="AH69" s="8"/>
      <c r="AI69" s="8"/>
      <c r="AK69" s="8"/>
      <c r="AL69" s="24"/>
      <c r="AM69" s="24"/>
      <c r="AN69" s="24"/>
      <c r="AO69" s="24"/>
      <c r="AP69" s="24"/>
      <c r="AQ69" s="25"/>
      <c r="AR69" s="24"/>
      <c r="AS69" s="24"/>
      <c r="AT69" s="24"/>
      <c r="AU69" s="26"/>
      <c r="AV69" s="27"/>
      <c r="AW69" s="26"/>
      <c r="AX69" s="26"/>
      <c r="AY69" s="27"/>
      <c r="AZ69" s="26"/>
      <c r="BA69" s="26"/>
      <c r="BB69" s="27"/>
      <c r="BC69" s="26"/>
      <c r="BD69" s="26"/>
      <c r="BE69" s="26"/>
      <c r="BF69" s="26"/>
      <c r="BG69" s="27"/>
      <c r="BH69" s="27"/>
      <c r="BI69" s="8"/>
      <c r="BJ69" s="8"/>
      <c r="BK69" s="27"/>
      <c r="BL69" s="27"/>
      <c r="BM69" s="27"/>
      <c r="BO69" s="8"/>
      <c r="BP69" s="8"/>
      <c r="BQ69" s="8"/>
      <c r="BR69" s="8"/>
    </row>
    <row r="70" spans="1:70" ht="19.5" thickBot="1" x14ac:dyDescent="0.2">
      <c r="A70" s="10" t="s">
        <v>34</v>
      </c>
      <c r="B70" s="44"/>
      <c r="C70" s="44"/>
      <c r="D70" s="44"/>
      <c r="E70" s="44"/>
      <c r="F70" s="44"/>
      <c r="G70" s="45"/>
      <c r="H70" s="45"/>
      <c r="I70" s="45"/>
      <c r="J70" s="45"/>
      <c r="K70" s="12"/>
      <c r="L70" s="12"/>
      <c r="M70" s="12"/>
      <c r="N70" s="12"/>
      <c r="O70" s="13"/>
      <c r="P70" s="76" t="s">
        <v>3</v>
      </c>
      <c r="Q70" s="76"/>
      <c r="R70" s="76"/>
      <c r="S70" s="76"/>
      <c r="T70" s="76"/>
      <c r="AE70" s="40"/>
      <c r="AF70" s="40"/>
      <c r="AG70" s="40"/>
      <c r="AK70" s="10" t="s">
        <v>34</v>
      </c>
      <c r="AL70" s="11"/>
      <c r="AM70" s="11"/>
      <c r="AN70" s="11"/>
      <c r="AO70" s="11"/>
      <c r="AP70" s="11"/>
      <c r="AQ70" s="12"/>
      <c r="AR70" s="12"/>
      <c r="AS70" s="12"/>
      <c r="AT70" s="12"/>
      <c r="AU70" s="12"/>
      <c r="AV70" s="12"/>
      <c r="AW70" s="12"/>
      <c r="AX70" s="12"/>
      <c r="AY70" s="13"/>
      <c r="AZ70" s="76" t="s">
        <v>3</v>
      </c>
      <c r="BA70" s="76"/>
      <c r="BB70" s="76"/>
      <c r="BC70" s="76"/>
      <c r="BD70" s="76"/>
    </row>
    <row r="71" spans="1:70" ht="19.5" thickBot="1" x14ac:dyDescent="0.45">
      <c r="A71" s="43" t="s">
        <v>4</v>
      </c>
      <c r="B71" s="226" t="s">
        <v>5</v>
      </c>
      <c r="C71" s="227"/>
      <c r="D71" s="227"/>
      <c r="E71" s="227"/>
      <c r="F71" s="228"/>
      <c r="G71" s="226" t="s">
        <v>6</v>
      </c>
      <c r="H71" s="227"/>
      <c r="I71" s="227"/>
      <c r="J71" s="228"/>
      <c r="K71" s="226">
        <v>1</v>
      </c>
      <c r="L71" s="227"/>
      <c r="M71" s="228"/>
      <c r="N71" s="237">
        <v>2</v>
      </c>
      <c r="O71" s="238"/>
      <c r="P71" s="239"/>
      <c r="Q71" s="237">
        <v>3</v>
      </c>
      <c r="R71" s="238"/>
      <c r="S71" s="239"/>
      <c r="T71" s="237">
        <v>4</v>
      </c>
      <c r="U71" s="238"/>
      <c r="V71" s="238"/>
      <c r="W71" s="233" t="s">
        <v>7</v>
      </c>
      <c r="X71" s="234" t="s">
        <v>8</v>
      </c>
      <c r="Y71" s="226" t="s">
        <v>9</v>
      </c>
      <c r="Z71" s="232"/>
      <c r="AA71" s="235" t="s">
        <v>10</v>
      </c>
      <c r="AB71" s="234" t="s">
        <v>11</v>
      </c>
      <c r="AC71" s="236" t="s">
        <v>12</v>
      </c>
      <c r="AD71" s="16"/>
      <c r="AE71" s="28" t="s">
        <v>110</v>
      </c>
      <c r="AF71" s="14"/>
      <c r="AG71" s="14"/>
      <c r="AH71" s="40"/>
      <c r="AI71" s="14"/>
      <c r="AK71" s="47" t="s">
        <v>4</v>
      </c>
      <c r="AL71" s="240" t="s">
        <v>5</v>
      </c>
      <c r="AM71" s="241"/>
      <c r="AN71" s="241"/>
      <c r="AO71" s="241"/>
      <c r="AP71" s="242"/>
      <c r="AQ71" s="240" t="s">
        <v>6</v>
      </c>
      <c r="AR71" s="241"/>
      <c r="AS71" s="241"/>
      <c r="AT71" s="242"/>
      <c r="AU71" s="240">
        <v>1</v>
      </c>
      <c r="AV71" s="241"/>
      <c r="AW71" s="242"/>
      <c r="AX71" s="243">
        <v>2</v>
      </c>
      <c r="AY71" s="244"/>
      <c r="AZ71" s="245"/>
      <c r="BA71" s="243">
        <v>3</v>
      </c>
      <c r="BB71" s="244"/>
      <c r="BC71" s="245"/>
      <c r="BD71" s="243">
        <v>4</v>
      </c>
      <c r="BE71" s="244"/>
      <c r="BF71" s="244"/>
      <c r="BG71" s="246" t="s">
        <v>7</v>
      </c>
      <c r="BH71" s="247" t="s">
        <v>8</v>
      </c>
      <c r="BI71" s="240" t="s">
        <v>9</v>
      </c>
      <c r="BJ71" s="248"/>
      <c r="BK71" s="249" t="s">
        <v>10</v>
      </c>
      <c r="BL71" s="247" t="s">
        <v>11</v>
      </c>
      <c r="BM71" s="250" t="s">
        <v>12</v>
      </c>
      <c r="BN71" s="16"/>
      <c r="BO71" s="28" t="s">
        <v>130</v>
      </c>
      <c r="BP71" s="14"/>
      <c r="BQ71" s="14"/>
      <c r="BR71" s="14"/>
    </row>
    <row r="72" spans="1:70" x14ac:dyDescent="0.4">
      <c r="A72" s="126">
        <v>1</v>
      </c>
      <c r="B72" s="142" t="s">
        <v>111</v>
      </c>
      <c r="C72" s="143"/>
      <c r="D72" s="143"/>
      <c r="E72" s="143"/>
      <c r="F72" s="144"/>
      <c r="G72" s="51" t="s">
        <v>105</v>
      </c>
      <c r="H72" s="52"/>
      <c r="I72" s="52"/>
      <c r="J72" s="53"/>
      <c r="K72" s="153"/>
      <c r="L72" s="154"/>
      <c r="M72" s="155"/>
      <c r="N72" s="156"/>
      <c r="O72" s="157"/>
      <c r="P72" s="158"/>
      <c r="Q72" s="156"/>
      <c r="R72" s="157"/>
      <c r="S72" s="158"/>
      <c r="T72" s="156"/>
      <c r="U72" s="157"/>
      <c r="V72" s="158"/>
      <c r="W72" s="159">
        <f>N72+Q72+T72</f>
        <v>0</v>
      </c>
      <c r="X72" s="160">
        <f>P72+S72+V72</f>
        <v>0</v>
      </c>
      <c r="Y72" s="161" t="e">
        <f>W72/(X72+W72)</f>
        <v>#DIV/0!</v>
      </c>
      <c r="Z72" s="162"/>
      <c r="AA72" s="163">
        <f>COUNTIF(K72:V73,"○")</f>
        <v>0</v>
      </c>
      <c r="AB72" s="164">
        <f>COUNTIF(K72:V73,"×")</f>
        <v>0</v>
      </c>
      <c r="AC72" s="165" t="e">
        <f>RANK(AL73,AL73:AL79,1)</f>
        <v>#VALUE!</v>
      </c>
      <c r="AD72" s="19"/>
      <c r="AE72" s="20" t="s">
        <v>16</v>
      </c>
      <c r="AF72" s="18"/>
      <c r="AG72" s="18"/>
      <c r="AH72" s="40"/>
      <c r="AI72" s="18"/>
      <c r="AK72" s="126">
        <v>1</v>
      </c>
      <c r="AL72" s="133" t="s">
        <v>131</v>
      </c>
      <c r="AM72" s="134"/>
      <c r="AN72" s="134"/>
      <c r="AO72" s="134"/>
      <c r="AP72" s="135"/>
      <c r="AQ72" s="73" t="s">
        <v>101</v>
      </c>
      <c r="AR72" s="74"/>
      <c r="AS72" s="74"/>
      <c r="AT72" s="75"/>
      <c r="AU72" s="153"/>
      <c r="AV72" s="154"/>
      <c r="AW72" s="155"/>
      <c r="AX72" s="156"/>
      <c r="AY72" s="157"/>
      <c r="AZ72" s="158"/>
      <c r="BA72" s="156"/>
      <c r="BB72" s="157"/>
      <c r="BC72" s="158"/>
      <c r="BD72" s="156"/>
      <c r="BE72" s="157"/>
      <c r="BF72" s="158"/>
      <c r="BG72" s="159">
        <f>AX72+BA72+BD72</f>
        <v>0</v>
      </c>
      <c r="BH72" s="160">
        <f>AZ72+BC72+BF72</f>
        <v>0</v>
      </c>
      <c r="BI72" s="161" t="e">
        <f>BG72/(BH72+BG72)</f>
        <v>#DIV/0!</v>
      </c>
      <c r="BJ72" s="162"/>
      <c r="BK72" s="163">
        <f>COUNTIF(AU72:BF73,"○")</f>
        <v>0</v>
      </c>
      <c r="BL72" s="164">
        <f>COUNTIF(AU72:BF73,"×")</f>
        <v>0</v>
      </c>
      <c r="BM72" s="165" t="e">
        <f>RANK(BW73,BW73:BW79,1)</f>
        <v>#N/A</v>
      </c>
      <c r="BN72" s="19"/>
      <c r="BO72" s="20" t="s">
        <v>16</v>
      </c>
      <c r="BP72" s="18"/>
      <c r="BQ72" s="18"/>
      <c r="BR72" s="18"/>
    </row>
    <row r="73" spans="1:70" x14ac:dyDescent="0.4">
      <c r="A73" s="127"/>
      <c r="B73" s="136" t="s">
        <v>112</v>
      </c>
      <c r="C73" s="137"/>
      <c r="D73" s="137"/>
      <c r="E73" s="137"/>
      <c r="F73" s="138"/>
      <c r="G73" s="67" t="s">
        <v>105</v>
      </c>
      <c r="H73" s="68"/>
      <c r="I73" s="68"/>
      <c r="J73" s="69"/>
      <c r="K73" s="153"/>
      <c r="L73" s="154"/>
      <c r="M73" s="155"/>
      <c r="N73" s="166"/>
      <c r="O73" s="46" t="str">
        <f>IF(N72&lt;P72,"×",IF(N72&gt;P72,"○",IF(N72="","",IF(P72="","",))))</f>
        <v/>
      </c>
      <c r="P73" s="167"/>
      <c r="Q73" s="166"/>
      <c r="R73" s="46" t="str">
        <f>IF(Q72&lt;S72,"×",IF(Q72&gt;S72,"○",IF(Q72="","",IF(S72="","",))))</f>
        <v/>
      </c>
      <c r="S73" s="167"/>
      <c r="T73" s="168"/>
      <c r="U73" s="169" t="str">
        <f>IF(T72&lt;V72,"×",IF(T72&gt;V72,"○",IF(T72="","",IF(V72="","",))))</f>
        <v/>
      </c>
      <c r="V73" s="170"/>
      <c r="W73" s="171"/>
      <c r="X73" s="172"/>
      <c r="Y73" s="173"/>
      <c r="Z73" s="174"/>
      <c r="AA73" s="175"/>
      <c r="AB73" s="176"/>
      <c r="AC73" s="177"/>
      <c r="AD73" s="19"/>
      <c r="AE73" s="20" t="s">
        <v>19</v>
      </c>
      <c r="AF73" s="18"/>
      <c r="AG73" s="21"/>
      <c r="AH73" s="40"/>
      <c r="AI73" s="18"/>
      <c r="AK73" s="127"/>
      <c r="AL73" s="136" t="s">
        <v>132</v>
      </c>
      <c r="AM73" s="137"/>
      <c r="AN73" s="137"/>
      <c r="AO73" s="137"/>
      <c r="AP73" s="138"/>
      <c r="AQ73" s="67" t="s">
        <v>101</v>
      </c>
      <c r="AR73" s="68"/>
      <c r="AS73" s="68"/>
      <c r="AT73" s="69"/>
      <c r="AU73" s="153"/>
      <c r="AV73" s="154"/>
      <c r="AW73" s="155"/>
      <c r="AX73" s="166"/>
      <c r="AY73" s="46" t="str">
        <f>IF(AX72&lt;AZ72,"×",IF(AX72&gt;AZ72,"○",IF(AX72="","",IF(AZ72="","",))))</f>
        <v/>
      </c>
      <c r="AZ73" s="167"/>
      <c r="BA73" s="166"/>
      <c r="BB73" s="46" t="str">
        <f>IF(BA72&lt;BC72,"×",IF(BA72&gt;BC72,"○",IF(BA72="","",IF(BC72="","",))))</f>
        <v/>
      </c>
      <c r="BC73" s="167"/>
      <c r="BD73" s="168"/>
      <c r="BE73" s="169" t="str">
        <f>IF(BD72&lt;BF72,"×",IF(BD72&gt;BF72,"○",IF(BD72="","",IF(BF72="","",))))</f>
        <v/>
      </c>
      <c r="BF73" s="170"/>
      <c r="BG73" s="171"/>
      <c r="BH73" s="172"/>
      <c r="BI73" s="173"/>
      <c r="BJ73" s="174"/>
      <c r="BK73" s="175"/>
      <c r="BL73" s="176"/>
      <c r="BM73" s="177"/>
      <c r="BN73" s="19"/>
      <c r="BO73" s="20" t="s">
        <v>19</v>
      </c>
      <c r="BP73" s="22"/>
      <c r="BQ73" s="23"/>
      <c r="BR73" s="22"/>
    </row>
    <row r="74" spans="1:70" x14ac:dyDescent="0.4">
      <c r="A74" s="128">
        <v>2</v>
      </c>
      <c r="B74" s="142" t="s">
        <v>113</v>
      </c>
      <c r="C74" s="143"/>
      <c r="D74" s="143"/>
      <c r="E74" s="143"/>
      <c r="F74" s="144"/>
      <c r="G74" s="51" t="s">
        <v>101</v>
      </c>
      <c r="H74" s="52"/>
      <c r="I74" s="52"/>
      <c r="J74" s="53"/>
      <c r="K74" s="178">
        <f>P72</f>
        <v>0</v>
      </c>
      <c r="L74" s="179"/>
      <c r="M74" s="180">
        <f>N72</f>
        <v>0</v>
      </c>
      <c r="N74" s="181"/>
      <c r="O74" s="182"/>
      <c r="P74" s="183"/>
      <c r="Q74" s="178"/>
      <c r="R74" s="179"/>
      <c r="S74" s="180"/>
      <c r="T74" s="178"/>
      <c r="U74" s="179"/>
      <c r="V74" s="180"/>
      <c r="W74" s="184">
        <f>K74+Q74+T74</f>
        <v>0</v>
      </c>
      <c r="X74" s="185">
        <f>M74+S74+V74</f>
        <v>0</v>
      </c>
      <c r="Y74" s="186" t="e">
        <f>W74/(X74+W74)</f>
        <v>#DIV/0!</v>
      </c>
      <c r="Z74" s="187"/>
      <c r="AA74" s="175">
        <f>COUNTIF(K74:V75,"○")</f>
        <v>0</v>
      </c>
      <c r="AB74" s="176">
        <f>COUNTIF(K74:V75,"×")</f>
        <v>0</v>
      </c>
      <c r="AC74" s="177" t="e">
        <f>RANK(AL75,AL73:AL79,1)</f>
        <v>#VALUE!</v>
      </c>
      <c r="AD74" s="19"/>
      <c r="AE74" s="20" t="s">
        <v>22</v>
      </c>
      <c r="AF74" s="18"/>
      <c r="AG74" s="21"/>
      <c r="AH74" s="40"/>
      <c r="AI74" s="18"/>
      <c r="AK74" s="128">
        <v>2</v>
      </c>
      <c r="AL74" s="142" t="s">
        <v>133</v>
      </c>
      <c r="AM74" s="143"/>
      <c r="AN74" s="143"/>
      <c r="AO74" s="143"/>
      <c r="AP74" s="144"/>
      <c r="AQ74" s="80" t="s">
        <v>123</v>
      </c>
      <c r="AR74" s="81"/>
      <c r="AS74" s="81"/>
      <c r="AT74" s="82"/>
      <c r="AU74" s="178">
        <f>AZ72</f>
        <v>0</v>
      </c>
      <c r="AV74" s="179"/>
      <c r="AW74" s="180">
        <f>AX72</f>
        <v>0</v>
      </c>
      <c r="AX74" s="181"/>
      <c r="AY74" s="182"/>
      <c r="AZ74" s="183"/>
      <c r="BA74" s="178"/>
      <c r="BB74" s="179"/>
      <c r="BC74" s="180"/>
      <c r="BD74" s="178"/>
      <c r="BE74" s="179"/>
      <c r="BF74" s="180"/>
      <c r="BG74" s="184">
        <f>AU74+BA74+BD74</f>
        <v>0</v>
      </c>
      <c r="BH74" s="185">
        <f>AW74+BC74+BF74</f>
        <v>0</v>
      </c>
      <c r="BI74" s="186" t="e">
        <f>BG74/(BH74+BG74)</f>
        <v>#DIV/0!</v>
      </c>
      <c r="BJ74" s="187"/>
      <c r="BK74" s="175">
        <f t="shared" ref="BK74" si="24">COUNTIF(AU74:BF75,"○")</f>
        <v>0</v>
      </c>
      <c r="BL74" s="176">
        <f>COUNTIF(AU74:BF75,"×")</f>
        <v>0</v>
      </c>
      <c r="BM74" s="177" t="e">
        <f>RANK(BW75,BW73:BW79,1)</f>
        <v>#N/A</v>
      </c>
      <c r="BN74" s="19"/>
      <c r="BO74" s="20" t="s">
        <v>22</v>
      </c>
      <c r="BP74" s="22"/>
      <c r="BQ74" s="23"/>
      <c r="BR74" s="22"/>
    </row>
    <row r="75" spans="1:70" x14ac:dyDescent="0.4">
      <c r="A75" s="127"/>
      <c r="B75" s="136" t="s">
        <v>114</v>
      </c>
      <c r="C75" s="137"/>
      <c r="D75" s="137"/>
      <c r="E75" s="137"/>
      <c r="F75" s="138"/>
      <c r="G75" s="54" t="s">
        <v>115</v>
      </c>
      <c r="H75" s="55"/>
      <c r="I75" s="55"/>
      <c r="J75" s="56"/>
      <c r="K75" s="168"/>
      <c r="L75" s="46" t="str">
        <f>IF(K74&lt;M74,"×",IF(K74&gt;M74,"○",IF(N72="","",IF(P72="","",))))</f>
        <v/>
      </c>
      <c r="M75" s="170"/>
      <c r="N75" s="188"/>
      <c r="O75" s="189"/>
      <c r="P75" s="190"/>
      <c r="Q75" s="168"/>
      <c r="R75" s="169" t="str">
        <f>IF(Q74&lt;S74,"×",IF(Q74&gt;S74,"○",IF(Q74="","",IF(S74="","",))))</f>
        <v/>
      </c>
      <c r="S75" s="170"/>
      <c r="T75" s="168"/>
      <c r="U75" s="169" t="str">
        <f>IF(T74&lt;V74,"×",IF(T74&gt;V74,"○",IF(T74="","",IF(V74="","",))))</f>
        <v/>
      </c>
      <c r="V75" s="170"/>
      <c r="W75" s="191"/>
      <c r="X75" s="192"/>
      <c r="Y75" s="193"/>
      <c r="Z75" s="194"/>
      <c r="AA75" s="175"/>
      <c r="AB75" s="176"/>
      <c r="AC75" s="177"/>
      <c r="AD75" s="19"/>
      <c r="AE75" s="20" t="s">
        <v>24</v>
      </c>
      <c r="AF75" s="18"/>
      <c r="AG75" s="21"/>
      <c r="AH75" s="40"/>
      <c r="AI75" s="18"/>
      <c r="AK75" s="127"/>
      <c r="AL75" s="136" t="s">
        <v>134</v>
      </c>
      <c r="AM75" s="137"/>
      <c r="AN75" s="137"/>
      <c r="AO75" s="137"/>
      <c r="AP75" s="138"/>
      <c r="AQ75" s="54" t="s">
        <v>123</v>
      </c>
      <c r="AR75" s="55"/>
      <c r="AS75" s="55"/>
      <c r="AT75" s="56"/>
      <c r="AU75" s="168"/>
      <c r="AV75" s="46" t="str">
        <f>IF(AU74&lt;AW74,"×",IF(AU74&gt;AW74,"○",IF(AX72="","",IF(AZ72="","",))))</f>
        <v/>
      </c>
      <c r="AW75" s="170"/>
      <c r="AX75" s="188"/>
      <c r="AY75" s="189"/>
      <c r="AZ75" s="190"/>
      <c r="BA75" s="168"/>
      <c r="BB75" s="169" t="str">
        <f>IF(BA74&lt;BC74,"×",IF(BA74&gt;BC74,"○",IF(BA74="","",IF(BC74="","",))))</f>
        <v/>
      </c>
      <c r="BC75" s="170"/>
      <c r="BD75" s="168"/>
      <c r="BE75" s="169" t="str">
        <f>IF(BD74&lt;BF74,"×",IF(BD74&gt;BF74,"○",IF(BD74="","",IF(BF74="","",))))</f>
        <v/>
      </c>
      <c r="BF75" s="170"/>
      <c r="BG75" s="191"/>
      <c r="BH75" s="192"/>
      <c r="BI75" s="193"/>
      <c r="BJ75" s="194"/>
      <c r="BK75" s="175"/>
      <c r="BL75" s="176"/>
      <c r="BM75" s="177"/>
      <c r="BN75" s="19"/>
      <c r="BO75" s="20" t="s">
        <v>24</v>
      </c>
      <c r="BP75" s="22"/>
      <c r="BQ75" s="23"/>
      <c r="BR75" s="22"/>
    </row>
    <row r="76" spans="1:70" x14ac:dyDescent="0.4">
      <c r="A76" s="128">
        <v>3</v>
      </c>
      <c r="B76" s="51" t="s">
        <v>116</v>
      </c>
      <c r="C76" s="52"/>
      <c r="D76" s="52"/>
      <c r="E76" s="52"/>
      <c r="F76" s="53"/>
      <c r="G76" s="101" t="s">
        <v>105</v>
      </c>
      <c r="H76" s="102"/>
      <c r="I76" s="102"/>
      <c r="J76" s="103"/>
      <c r="K76" s="178">
        <f>S72</f>
        <v>0</v>
      </c>
      <c r="L76" s="179"/>
      <c r="M76" s="180">
        <f>Q72</f>
        <v>0</v>
      </c>
      <c r="N76" s="178">
        <f>S74</f>
        <v>0</v>
      </c>
      <c r="O76" s="179"/>
      <c r="P76" s="180">
        <f>Q74</f>
        <v>0</v>
      </c>
      <c r="Q76" s="181"/>
      <c r="R76" s="182"/>
      <c r="S76" s="183"/>
      <c r="T76" s="178"/>
      <c r="U76" s="179"/>
      <c r="V76" s="180"/>
      <c r="W76" s="184">
        <f>K76+N76+T76</f>
        <v>0</v>
      </c>
      <c r="X76" s="185">
        <f>M76+P76+V76</f>
        <v>0</v>
      </c>
      <c r="Y76" s="195" t="e">
        <f>W76/(X76+W76)</f>
        <v>#DIV/0!</v>
      </c>
      <c r="Z76" s="196"/>
      <c r="AA76" s="175">
        <f t="shared" ref="AA76" si="25">COUNTIF(K76:V77,"○")</f>
        <v>0</v>
      </c>
      <c r="AB76" s="176">
        <f t="shared" ref="AB76" si="26">COUNTIF(K76:V77,"×")</f>
        <v>0</v>
      </c>
      <c r="AC76" s="177" t="e">
        <f>RANK(AL77,AL73:AL79,1)</f>
        <v>#VALUE!</v>
      </c>
      <c r="AD76" s="19"/>
      <c r="AE76" s="20" t="s">
        <v>27</v>
      </c>
      <c r="AF76" s="18"/>
      <c r="AG76" s="21"/>
      <c r="AH76" s="40"/>
      <c r="AI76" s="18"/>
      <c r="AK76" s="128">
        <v>3</v>
      </c>
      <c r="AL76" s="142" t="s">
        <v>135</v>
      </c>
      <c r="AM76" s="143"/>
      <c r="AN76" s="143"/>
      <c r="AO76" s="143"/>
      <c r="AP76" s="144"/>
      <c r="AQ76" s="64" t="s">
        <v>123</v>
      </c>
      <c r="AR76" s="65"/>
      <c r="AS76" s="65"/>
      <c r="AT76" s="66"/>
      <c r="AU76" s="178">
        <f>BC72</f>
        <v>0</v>
      </c>
      <c r="AV76" s="179"/>
      <c r="AW76" s="180">
        <f>BA72</f>
        <v>0</v>
      </c>
      <c r="AX76" s="178">
        <f>BC74</f>
        <v>0</v>
      </c>
      <c r="AY76" s="179"/>
      <c r="AZ76" s="180">
        <f>BA74</f>
        <v>0</v>
      </c>
      <c r="BA76" s="181"/>
      <c r="BB76" s="182"/>
      <c r="BC76" s="183"/>
      <c r="BD76" s="178"/>
      <c r="BE76" s="179"/>
      <c r="BF76" s="180"/>
      <c r="BG76" s="184">
        <f>AU76+AX76+BD76</f>
        <v>0</v>
      </c>
      <c r="BH76" s="185">
        <f>AW76+AZ76+BF76</f>
        <v>0</v>
      </c>
      <c r="BI76" s="195" t="e">
        <f>BG76/(BH76+BG76)</f>
        <v>#DIV/0!</v>
      </c>
      <c r="BJ76" s="196"/>
      <c r="BK76" s="175">
        <f t="shared" ref="BK76" si="27">COUNTIF(AU76:BF77,"○")</f>
        <v>0</v>
      </c>
      <c r="BL76" s="176">
        <f t="shared" ref="BL76" si="28">COUNTIF(AU76:BF77,"×")</f>
        <v>0</v>
      </c>
      <c r="BM76" s="177" t="e">
        <f>RANK(BW77,BW73:BW79,1)</f>
        <v>#N/A</v>
      </c>
      <c r="BN76" s="19"/>
      <c r="BO76" s="20" t="s">
        <v>27</v>
      </c>
      <c r="BP76" s="18"/>
      <c r="BQ76" s="21"/>
      <c r="BR76" s="18"/>
    </row>
    <row r="77" spans="1:70" x14ac:dyDescent="0.4">
      <c r="A77" s="127"/>
      <c r="B77" s="136" t="s">
        <v>117</v>
      </c>
      <c r="C77" s="137"/>
      <c r="D77" s="137"/>
      <c r="E77" s="137"/>
      <c r="F77" s="138"/>
      <c r="G77" s="67" t="s">
        <v>105</v>
      </c>
      <c r="H77" s="68"/>
      <c r="I77" s="68"/>
      <c r="J77" s="69"/>
      <c r="K77" s="168"/>
      <c r="L77" s="197" t="str">
        <f>IF(K76&lt;M76,"×",IF(K76&gt;M76,"○",IF(S72="","",IF(Q72="","",))))</f>
        <v/>
      </c>
      <c r="M77" s="170"/>
      <c r="N77" s="168"/>
      <c r="O77" s="197" t="str">
        <f>IF(N76&lt;P76,"×",IF(N76&gt;P76,"○",IF(Q74="","",IF(S74="","",))))</f>
        <v/>
      </c>
      <c r="P77" s="170"/>
      <c r="Q77" s="188"/>
      <c r="R77" s="189"/>
      <c r="S77" s="190"/>
      <c r="T77" s="168"/>
      <c r="U77" s="169" t="str">
        <f>IF(T76&lt;V76,"×",IF(T76&gt;V76,"○",IF(T76="","",IF(V76="","",))))</f>
        <v/>
      </c>
      <c r="V77" s="170"/>
      <c r="W77" s="191"/>
      <c r="X77" s="192"/>
      <c r="Y77" s="198"/>
      <c r="Z77" s="199"/>
      <c r="AA77" s="175"/>
      <c r="AB77" s="176"/>
      <c r="AC77" s="177"/>
      <c r="AD77" s="19"/>
      <c r="AE77" s="20" t="s">
        <v>29</v>
      </c>
      <c r="AF77" s="18"/>
      <c r="AG77" s="21"/>
      <c r="AH77" s="40"/>
      <c r="AI77" s="18"/>
      <c r="AK77" s="127"/>
      <c r="AL77" s="136" t="s">
        <v>136</v>
      </c>
      <c r="AM77" s="137"/>
      <c r="AN77" s="137"/>
      <c r="AO77" s="137"/>
      <c r="AP77" s="138"/>
      <c r="AQ77" s="54" t="s">
        <v>123</v>
      </c>
      <c r="AR77" s="55"/>
      <c r="AS77" s="55"/>
      <c r="AT77" s="56"/>
      <c r="AU77" s="168"/>
      <c r="AV77" s="197" t="str">
        <f>IF(AU76&lt;AW76,"×",IF(AU76&gt;AW76,"○",IF(BC72="","",IF(BA72="","",))))</f>
        <v/>
      </c>
      <c r="AW77" s="170"/>
      <c r="AX77" s="168"/>
      <c r="AY77" s="197" t="str">
        <f>IF(AX76&lt;AZ76,"×",IF(AX76&gt;AZ76,"○",IF(BA74="","",IF(BC74="","",))))</f>
        <v/>
      </c>
      <c r="AZ77" s="170"/>
      <c r="BA77" s="188"/>
      <c r="BB77" s="189"/>
      <c r="BC77" s="190"/>
      <c r="BD77" s="168"/>
      <c r="BE77" s="169" t="str">
        <f>IF(BD76&lt;BF76,"×",IF(BD76&gt;BF76,"○",IF(BD76="","",IF(BF76="","",))))</f>
        <v/>
      </c>
      <c r="BF77" s="170"/>
      <c r="BG77" s="191"/>
      <c r="BH77" s="192"/>
      <c r="BI77" s="198"/>
      <c r="BJ77" s="199"/>
      <c r="BK77" s="175"/>
      <c r="BL77" s="176"/>
      <c r="BM77" s="177"/>
      <c r="BN77" s="19"/>
      <c r="BO77" s="20" t="s">
        <v>29</v>
      </c>
      <c r="BP77" s="22"/>
      <c r="BQ77" s="23"/>
      <c r="BR77" s="22"/>
    </row>
    <row r="78" spans="1:70" x14ac:dyDescent="0.4">
      <c r="A78" s="128">
        <v>4</v>
      </c>
      <c r="B78" s="142" t="s">
        <v>118</v>
      </c>
      <c r="C78" s="143"/>
      <c r="D78" s="143"/>
      <c r="E78" s="143"/>
      <c r="F78" s="144"/>
      <c r="G78" s="64" t="s">
        <v>31</v>
      </c>
      <c r="H78" s="65"/>
      <c r="I78" s="65"/>
      <c r="J78" s="66"/>
      <c r="K78" s="178">
        <f>V72</f>
        <v>0</v>
      </c>
      <c r="L78" s="179"/>
      <c r="M78" s="180">
        <f>T72</f>
        <v>0</v>
      </c>
      <c r="N78" s="178">
        <f>V74</f>
        <v>0</v>
      </c>
      <c r="O78" s="179"/>
      <c r="P78" s="180">
        <f>T74</f>
        <v>0</v>
      </c>
      <c r="Q78" s="178">
        <f>V76</f>
        <v>0</v>
      </c>
      <c r="R78" s="179"/>
      <c r="S78" s="180">
        <f>T76</f>
        <v>0</v>
      </c>
      <c r="T78" s="181"/>
      <c r="U78" s="182"/>
      <c r="V78" s="200"/>
      <c r="W78" s="184">
        <f>K78+N78+Q78</f>
        <v>0</v>
      </c>
      <c r="X78" s="185">
        <f>M78+P78+S78</f>
        <v>0</v>
      </c>
      <c r="Y78" s="186" t="e">
        <f>W78/(X78+W78)</f>
        <v>#DIV/0!</v>
      </c>
      <c r="Z78" s="187"/>
      <c r="AA78" s="175">
        <f>COUNTIF(K78:V79,"○")</f>
        <v>0</v>
      </c>
      <c r="AB78" s="176">
        <f t="shared" ref="AB78" si="29">COUNTIF(K78:V79,"×")</f>
        <v>0</v>
      </c>
      <c r="AC78" s="177" t="e">
        <f>RANK(AL79,AL73:AL79,1)</f>
        <v>#VALUE!</v>
      </c>
      <c r="AD78" s="19"/>
      <c r="AE78" s="20" t="s">
        <v>32</v>
      </c>
      <c r="AF78" s="18"/>
      <c r="AG78" s="21"/>
      <c r="AH78" s="40"/>
      <c r="AI78" s="18"/>
      <c r="AK78" s="128">
        <v>4</v>
      </c>
      <c r="AL78" s="142" t="s">
        <v>137</v>
      </c>
      <c r="AM78" s="143"/>
      <c r="AN78" s="143"/>
      <c r="AO78" s="143"/>
      <c r="AP78" s="144"/>
      <c r="AQ78" s="64" t="s">
        <v>125</v>
      </c>
      <c r="AR78" s="65"/>
      <c r="AS78" s="65"/>
      <c r="AT78" s="66"/>
      <c r="AU78" s="178">
        <f>BF72</f>
        <v>0</v>
      </c>
      <c r="AV78" s="179"/>
      <c r="AW78" s="180">
        <f>BD72</f>
        <v>0</v>
      </c>
      <c r="AX78" s="178">
        <f>BF74</f>
        <v>0</v>
      </c>
      <c r="AY78" s="179"/>
      <c r="AZ78" s="180">
        <f>BD74</f>
        <v>0</v>
      </c>
      <c r="BA78" s="178">
        <f>BF76</f>
        <v>0</v>
      </c>
      <c r="BB78" s="179"/>
      <c r="BC78" s="180">
        <f>BD76</f>
        <v>0</v>
      </c>
      <c r="BD78" s="181"/>
      <c r="BE78" s="182"/>
      <c r="BF78" s="200"/>
      <c r="BG78" s="184">
        <f>AU78+AX78+BA78</f>
        <v>0</v>
      </c>
      <c r="BH78" s="185">
        <f>AW78+AZ78+BC78</f>
        <v>0</v>
      </c>
      <c r="BI78" s="186" t="e">
        <f>BG78/(BH78+BG78)</f>
        <v>#DIV/0!</v>
      </c>
      <c r="BJ78" s="187"/>
      <c r="BK78" s="175">
        <f>COUNTIF(AU78:BF79,"○")</f>
        <v>0</v>
      </c>
      <c r="BL78" s="176">
        <f t="shared" ref="BL78" si="30">COUNTIF(AU78:BF79,"×")</f>
        <v>0</v>
      </c>
      <c r="BM78" s="177" t="e">
        <f>RANK(BW79,BW73:BW79,1)</f>
        <v>#N/A</v>
      </c>
      <c r="BN78" s="19"/>
      <c r="BO78" s="20" t="s">
        <v>32</v>
      </c>
      <c r="BP78" s="22"/>
      <c r="BQ78" s="23"/>
      <c r="BR78" s="22"/>
    </row>
    <row r="79" spans="1:70" ht="19.5" thickBot="1" x14ac:dyDescent="0.45">
      <c r="A79" s="129"/>
      <c r="B79" s="123" t="s">
        <v>119</v>
      </c>
      <c r="C79" s="124"/>
      <c r="D79" s="124"/>
      <c r="E79" s="124"/>
      <c r="F79" s="125"/>
      <c r="G79" s="83" t="s">
        <v>31</v>
      </c>
      <c r="H79" s="84"/>
      <c r="I79" s="84"/>
      <c r="J79" s="85"/>
      <c r="K79" s="201"/>
      <c r="L79" s="202" t="str">
        <f>IF(K78&lt;M78,"×",IF(K78&gt;M78,"○",IF(V72="","",IF(T72="","",))))</f>
        <v/>
      </c>
      <c r="M79" s="203"/>
      <c r="N79" s="201"/>
      <c r="O79" s="204" t="str">
        <f>IF(N78&lt;P78,"×",IF(N78&gt;P78,"○",IF(V74="","",IF(T74="","",))))</f>
        <v/>
      </c>
      <c r="P79" s="203"/>
      <c r="Q79" s="201"/>
      <c r="R79" s="204" t="str">
        <f>IF(Q78&lt;S78,"×",IF(Q78&gt;S78,"○",IF(T76="","",IF(V76="","",))))</f>
        <v/>
      </c>
      <c r="S79" s="203"/>
      <c r="T79" s="205"/>
      <c r="U79" s="206"/>
      <c r="V79" s="207"/>
      <c r="W79" s="208"/>
      <c r="X79" s="209"/>
      <c r="Y79" s="210"/>
      <c r="Z79" s="211"/>
      <c r="AA79" s="212"/>
      <c r="AB79" s="213"/>
      <c r="AC79" s="214"/>
      <c r="AD79" s="19"/>
      <c r="AH79" s="8"/>
      <c r="AK79" s="129"/>
      <c r="AL79" s="123" t="s">
        <v>138</v>
      </c>
      <c r="AM79" s="124"/>
      <c r="AN79" s="124"/>
      <c r="AO79" s="124"/>
      <c r="AP79" s="125"/>
      <c r="AQ79" s="77" t="s">
        <v>125</v>
      </c>
      <c r="AR79" s="78"/>
      <c r="AS79" s="78"/>
      <c r="AT79" s="79"/>
      <c r="AU79" s="201"/>
      <c r="AV79" s="202" t="str">
        <f>IF(AU78&lt;AW78,"×",IF(AU78&gt;AW78,"○",IF(BF72="","",IF(BD72="","",))))</f>
        <v/>
      </c>
      <c r="AW79" s="203"/>
      <c r="AX79" s="201"/>
      <c r="AY79" s="204" t="str">
        <f>IF(AX78&lt;AZ78,"×",IF(AX78&gt;AZ78,"○",IF(BF74="","",IF(BD74="","",))))</f>
        <v/>
      </c>
      <c r="AZ79" s="203"/>
      <c r="BA79" s="201"/>
      <c r="BB79" s="204" t="str">
        <f>IF(BA78&lt;BC78,"×",IF(BA78&gt;BC78,"○",IF(BD76="","",IF(BF76="","",))))</f>
        <v/>
      </c>
      <c r="BC79" s="203"/>
      <c r="BD79" s="205"/>
      <c r="BE79" s="206"/>
      <c r="BF79" s="207"/>
      <c r="BG79" s="208"/>
      <c r="BH79" s="209"/>
      <c r="BI79" s="210"/>
      <c r="BJ79" s="211"/>
      <c r="BK79" s="212"/>
      <c r="BL79" s="213"/>
      <c r="BM79" s="214"/>
      <c r="BN79" s="19"/>
      <c r="BO79" s="8"/>
      <c r="BP79" s="8"/>
      <c r="BQ79" s="8"/>
      <c r="BR79" s="8"/>
    </row>
    <row r="80" spans="1:70" x14ac:dyDescent="0.4">
      <c r="A80" s="8"/>
      <c r="B80" s="24"/>
      <c r="C80" s="24"/>
      <c r="D80" s="24"/>
      <c r="E80" s="24"/>
      <c r="F80" s="24"/>
      <c r="G80" s="24"/>
      <c r="H80" s="24"/>
      <c r="I80" s="24"/>
      <c r="J80" s="24"/>
      <c r="K80" s="26"/>
      <c r="L80" s="27"/>
      <c r="M80" s="26"/>
      <c r="N80" s="26"/>
      <c r="O80" s="27"/>
      <c r="P80" s="26"/>
      <c r="Q80" s="26"/>
      <c r="R80" s="27"/>
      <c r="S80" s="26"/>
      <c r="T80" s="26"/>
      <c r="U80" s="26"/>
      <c r="V80" s="26"/>
      <c r="W80" s="27"/>
      <c r="X80" s="27"/>
      <c r="Y80" s="8"/>
      <c r="Z80" s="8"/>
      <c r="AA80" s="27"/>
      <c r="AB80" s="27"/>
      <c r="AC80" s="27"/>
      <c r="AH80" s="8"/>
      <c r="AK80" s="8"/>
      <c r="AL80" s="24"/>
      <c r="AM80" s="24"/>
      <c r="AN80" s="24"/>
      <c r="AO80" s="24"/>
      <c r="AP80" s="24"/>
      <c r="AQ80" s="25"/>
      <c r="AR80" s="24"/>
      <c r="AS80" s="24"/>
      <c r="AT80" s="24"/>
      <c r="AU80" s="26"/>
      <c r="AV80" s="27"/>
      <c r="AW80" s="26"/>
      <c r="AX80" s="26"/>
      <c r="AY80" s="27"/>
      <c r="AZ80" s="26"/>
      <c r="BA80" s="26"/>
      <c r="BB80" s="27"/>
      <c r="BC80" s="26"/>
      <c r="BD80" s="26"/>
      <c r="BE80" s="26"/>
      <c r="BF80" s="26"/>
      <c r="BG80" s="27"/>
      <c r="BH80" s="27"/>
      <c r="BI80" s="8"/>
      <c r="BJ80" s="8"/>
      <c r="BK80" s="27"/>
      <c r="BL80" s="27"/>
      <c r="BM80" s="27"/>
      <c r="BO80" s="8"/>
      <c r="BP80" s="8"/>
      <c r="BQ80" s="8"/>
      <c r="BR80" s="8"/>
    </row>
    <row r="81" spans="1:70" ht="19.5" thickBot="1" x14ac:dyDescent="0.2">
      <c r="A81" s="10"/>
      <c r="B81" s="44"/>
      <c r="C81" s="44"/>
      <c r="D81" s="44"/>
      <c r="E81" s="44"/>
      <c r="F81" s="44"/>
      <c r="G81" s="45"/>
      <c r="H81" s="45"/>
      <c r="I81" s="45"/>
      <c r="J81" s="45"/>
      <c r="K81" s="12"/>
      <c r="L81" s="12"/>
      <c r="M81" s="12"/>
      <c r="N81" s="12"/>
      <c r="O81" s="13"/>
      <c r="P81" s="76"/>
      <c r="Q81" s="76"/>
      <c r="R81" s="76"/>
      <c r="S81" s="76"/>
      <c r="T81" s="76"/>
      <c r="AH81" s="28"/>
      <c r="AK81" s="10" t="s">
        <v>47</v>
      </c>
      <c r="AL81" s="11"/>
      <c r="AM81" s="11"/>
      <c r="AN81" s="11"/>
      <c r="AO81" s="11"/>
      <c r="AP81" s="11"/>
      <c r="AQ81" s="12"/>
      <c r="AR81" s="12"/>
      <c r="AS81" s="12"/>
      <c r="AT81" s="12"/>
      <c r="AU81" s="12"/>
      <c r="AV81" s="12"/>
      <c r="AW81" s="12"/>
      <c r="AX81" s="12"/>
      <c r="AY81" s="13"/>
      <c r="AZ81" s="76" t="s">
        <v>3</v>
      </c>
      <c r="BA81" s="76"/>
      <c r="BB81" s="76"/>
      <c r="BC81" s="76"/>
      <c r="BD81" s="76"/>
    </row>
    <row r="82" spans="1:70" ht="19.5" thickBot="1" x14ac:dyDescent="0.45">
      <c r="A82" s="34"/>
      <c r="B82" s="100"/>
      <c r="C82" s="100"/>
      <c r="D82" s="100"/>
      <c r="E82" s="100"/>
      <c r="F82" s="100"/>
      <c r="G82" s="100"/>
      <c r="H82" s="100"/>
      <c r="I82" s="100"/>
      <c r="J82" s="100"/>
      <c r="K82" s="100"/>
      <c r="L82" s="100"/>
      <c r="M82" s="100"/>
      <c r="N82" s="100"/>
      <c r="O82" s="100"/>
      <c r="P82" s="100"/>
      <c r="Q82" s="100"/>
      <c r="R82" s="100"/>
      <c r="S82" s="100"/>
      <c r="T82" s="35"/>
      <c r="U82" s="35"/>
      <c r="V82" s="35"/>
      <c r="W82" s="100"/>
      <c r="X82" s="100"/>
      <c r="Y82" s="100"/>
      <c r="Z82" s="35"/>
      <c r="AA82" s="35"/>
      <c r="AB82" s="100"/>
      <c r="AC82" s="100"/>
      <c r="AD82" s="35"/>
      <c r="AE82" s="35"/>
      <c r="AF82" s="36"/>
      <c r="AG82" s="14"/>
      <c r="AH82" s="20"/>
      <c r="AI82" s="14"/>
      <c r="AK82" s="47" t="s">
        <v>4</v>
      </c>
      <c r="AL82" s="240" t="s">
        <v>5</v>
      </c>
      <c r="AM82" s="241"/>
      <c r="AN82" s="241"/>
      <c r="AO82" s="241"/>
      <c r="AP82" s="242"/>
      <c r="AQ82" s="240" t="s">
        <v>6</v>
      </c>
      <c r="AR82" s="241"/>
      <c r="AS82" s="241"/>
      <c r="AT82" s="242"/>
      <c r="AU82" s="240">
        <v>1</v>
      </c>
      <c r="AV82" s="241"/>
      <c r="AW82" s="242"/>
      <c r="AX82" s="243">
        <v>2</v>
      </c>
      <c r="AY82" s="244"/>
      <c r="AZ82" s="245"/>
      <c r="BA82" s="243">
        <v>3</v>
      </c>
      <c r="BB82" s="244"/>
      <c r="BC82" s="245"/>
      <c r="BD82" s="243">
        <v>4</v>
      </c>
      <c r="BE82" s="244"/>
      <c r="BF82" s="244"/>
      <c r="BG82" s="246" t="s">
        <v>7</v>
      </c>
      <c r="BH82" s="247" t="s">
        <v>8</v>
      </c>
      <c r="BI82" s="240" t="s">
        <v>9</v>
      </c>
      <c r="BJ82" s="248"/>
      <c r="BK82" s="249" t="s">
        <v>10</v>
      </c>
      <c r="BL82" s="247" t="s">
        <v>11</v>
      </c>
      <c r="BM82" s="250" t="s">
        <v>12</v>
      </c>
      <c r="BN82" s="16"/>
      <c r="BO82" s="28" t="s">
        <v>139</v>
      </c>
      <c r="BP82" s="14"/>
      <c r="BQ82" s="14"/>
      <c r="BR82" s="14"/>
    </row>
    <row r="83" spans="1:70" x14ac:dyDescent="0.4">
      <c r="A83" s="96"/>
      <c r="B83" s="97"/>
      <c r="C83" s="97"/>
      <c r="D83" s="97"/>
      <c r="E83" s="97"/>
      <c r="F83" s="97"/>
      <c r="G83" s="98"/>
      <c r="H83" s="98"/>
      <c r="I83" s="98"/>
      <c r="J83" s="98"/>
      <c r="K83" s="95"/>
      <c r="L83" s="95"/>
      <c r="M83" s="95"/>
      <c r="N83" s="95"/>
      <c r="O83" s="26"/>
      <c r="P83" s="95"/>
      <c r="Q83" s="95"/>
      <c r="R83" s="26"/>
      <c r="S83" s="95"/>
      <c r="T83" s="95"/>
      <c r="U83" s="26"/>
      <c r="V83" s="95"/>
      <c r="W83" s="95"/>
      <c r="X83" s="26"/>
      <c r="Y83" s="95"/>
      <c r="Z83" s="92"/>
      <c r="AA83" s="92"/>
      <c r="AB83" s="93"/>
      <c r="AC83" s="93"/>
      <c r="AD83" s="94"/>
      <c r="AE83" s="94"/>
      <c r="AF83" s="94"/>
      <c r="AG83" s="18"/>
      <c r="AH83" s="20"/>
      <c r="AK83" s="126">
        <v>1</v>
      </c>
      <c r="AL83" s="73" t="s">
        <v>140</v>
      </c>
      <c r="AM83" s="74"/>
      <c r="AN83" s="74"/>
      <c r="AO83" s="74"/>
      <c r="AP83" s="75"/>
      <c r="AQ83" s="73" t="s">
        <v>101</v>
      </c>
      <c r="AR83" s="74"/>
      <c r="AS83" s="74"/>
      <c r="AT83" s="75"/>
      <c r="AU83" s="153"/>
      <c r="AV83" s="154"/>
      <c r="AW83" s="155"/>
      <c r="AX83" s="156"/>
      <c r="AY83" s="157"/>
      <c r="AZ83" s="158"/>
      <c r="BA83" s="156"/>
      <c r="BB83" s="157"/>
      <c r="BC83" s="158"/>
      <c r="BD83" s="156"/>
      <c r="BE83" s="157"/>
      <c r="BF83" s="158"/>
      <c r="BG83" s="159">
        <f>AX83+BA83+BD83</f>
        <v>0</v>
      </c>
      <c r="BH83" s="160">
        <f>AZ83+BC83+BF83</f>
        <v>0</v>
      </c>
      <c r="BI83" s="161" t="e">
        <f>BG83/(BH83+BG83)</f>
        <v>#DIV/0!</v>
      </c>
      <c r="BJ83" s="162"/>
      <c r="BK83" s="163">
        <f>COUNTIF(AU83:BF84,"○")</f>
        <v>0</v>
      </c>
      <c r="BL83" s="164">
        <f>COUNTIF(AU83:BF84,"×")</f>
        <v>0</v>
      </c>
      <c r="BM83" s="165" t="e">
        <f>RANK(BW84,BW84:BW90,1)</f>
        <v>#N/A</v>
      </c>
      <c r="BN83" s="19"/>
      <c r="BO83" s="20" t="s">
        <v>16</v>
      </c>
      <c r="BP83" s="18"/>
      <c r="BQ83" s="18"/>
      <c r="BR83" s="18"/>
    </row>
    <row r="84" spans="1:70" x14ac:dyDescent="0.4">
      <c r="A84" s="96"/>
      <c r="B84" s="97"/>
      <c r="C84" s="97"/>
      <c r="D84" s="97"/>
      <c r="E84" s="97"/>
      <c r="F84" s="97"/>
      <c r="G84" s="98"/>
      <c r="H84" s="98"/>
      <c r="I84" s="98"/>
      <c r="J84" s="98"/>
      <c r="K84" s="95"/>
      <c r="L84" s="95"/>
      <c r="M84" s="95"/>
      <c r="N84" s="95"/>
      <c r="O84" s="46"/>
      <c r="P84" s="95"/>
      <c r="Q84" s="95"/>
      <c r="R84" s="46"/>
      <c r="S84" s="95"/>
      <c r="T84" s="95"/>
      <c r="U84" s="46"/>
      <c r="V84" s="95"/>
      <c r="W84" s="95"/>
      <c r="X84" s="46"/>
      <c r="Y84" s="95"/>
      <c r="Z84" s="92"/>
      <c r="AA84" s="92"/>
      <c r="AB84" s="93"/>
      <c r="AC84" s="93"/>
      <c r="AD84" s="94"/>
      <c r="AE84" s="94"/>
      <c r="AF84" s="94"/>
      <c r="AG84" s="23"/>
      <c r="AH84" s="20"/>
      <c r="AK84" s="127"/>
      <c r="AL84" s="136" t="s">
        <v>141</v>
      </c>
      <c r="AM84" s="137"/>
      <c r="AN84" s="137"/>
      <c r="AO84" s="137"/>
      <c r="AP84" s="138"/>
      <c r="AQ84" s="67" t="s">
        <v>142</v>
      </c>
      <c r="AR84" s="68"/>
      <c r="AS84" s="68"/>
      <c r="AT84" s="69"/>
      <c r="AU84" s="153"/>
      <c r="AV84" s="154"/>
      <c r="AW84" s="155"/>
      <c r="AX84" s="166"/>
      <c r="AY84" s="46" t="str">
        <f>IF(AX83&lt;AZ83,"×",IF(AX83&gt;AZ83,"○",IF(AX83="","",IF(AZ83="","",))))</f>
        <v/>
      </c>
      <c r="AZ84" s="167"/>
      <c r="BA84" s="166"/>
      <c r="BB84" s="46" t="str">
        <f>IF(BA83&lt;BC83,"×",IF(BA83&gt;BC83,"○",IF(BA83="","",IF(BC83="","",))))</f>
        <v/>
      </c>
      <c r="BC84" s="167"/>
      <c r="BD84" s="168"/>
      <c r="BE84" s="169" t="str">
        <f>IF(BD83&lt;BF83,"×",IF(BD83&gt;BF83,"○",IF(BD83="","",IF(BF83="","",))))</f>
        <v/>
      </c>
      <c r="BF84" s="170"/>
      <c r="BG84" s="171"/>
      <c r="BH84" s="172"/>
      <c r="BI84" s="173"/>
      <c r="BJ84" s="174"/>
      <c r="BK84" s="175"/>
      <c r="BL84" s="176"/>
      <c r="BM84" s="177"/>
      <c r="BN84" s="19"/>
      <c r="BO84" s="20" t="s">
        <v>19</v>
      </c>
      <c r="BP84" s="22"/>
      <c r="BQ84" s="23"/>
      <c r="BR84" s="22"/>
    </row>
    <row r="85" spans="1:70" x14ac:dyDescent="0.4">
      <c r="A85" s="96"/>
      <c r="B85" s="97"/>
      <c r="C85" s="97"/>
      <c r="D85" s="97"/>
      <c r="E85" s="97"/>
      <c r="F85" s="97"/>
      <c r="G85" s="99"/>
      <c r="H85" s="99"/>
      <c r="I85" s="99"/>
      <c r="J85" s="99"/>
      <c r="K85" s="95"/>
      <c r="L85" s="26"/>
      <c r="M85" s="95"/>
      <c r="N85" s="95"/>
      <c r="O85" s="95"/>
      <c r="P85" s="95"/>
      <c r="Q85" s="95"/>
      <c r="R85" s="26"/>
      <c r="S85" s="95"/>
      <c r="T85" s="95"/>
      <c r="U85" s="26"/>
      <c r="V85" s="95"/>
      <c r="W85" s="95"/>
      <c r="X85" s="26"/>
      <c r="Y85" s="95"/>
      <c r="Z85" s="92"/>
      <c r="AA85" s="92"/>
      <c r="AB85" s="93"/>
      <c r="AC85" s="93"/>
      <c r="AD85" s="94"/>
      <c r="AE85" s="94"/>
      <c r="AF85" s="94"/>
      <c r="AG85" s="23"/>
      <c r="AH85" s="20"/>
      <c r="AK85" s="128">
        <v>2</v>
      </c>
      <c r="AL85" s="139" t="s">
        <v>143</v>
      </c>
      <c r="AM85" s="140"/>
      <c r="AN85" s="140"/>
      <c r="AO85" s="140"/>
      <c r="AP85" s="141"/>
      <c r="AQ85" s="70" t="s">
        <v>123</v>
      </c>
      <c r="AR85" s="71"/>
      <c r="AS85" s="71"/>
      <c r="AT85" s="72"/>
      <c r="AU85" s="178">
        <f>AZ83</f>
        <v>0</v>
      </c>
      <c r="AV85" s="179"/>
      <c r="AW85" s="180">
        <f>AX83</f>
        <v>0</v>
      </c>
      <c r="AX85" s="181"/>
      <c r="AY85" s="182"/>
      <c r="AZ85" s="183"/>
      <c r="BA85" s="178"/>
      <c r="BB85" s="179"/>
      <c r="BC85" s="180"/>
      <c r="BD85" s="178"/>
      <c r="BE85" s="179"/>
      <c r="BF85" s="180"/>
      <c r="BG85" s="184">
        <f>AU85+BA85+BD85</f>
        <v>0</v>
      </c>
      <c r="BH85" s="185">
        <f>AW85+BC85+BF85</f>
        <v>0</v>
      </c>
      <c r="BI85" s="186" t="e">
        <f>BG85/(BH85+BG85)</f>
        <v>#DIV/0!</v>
      </c>
      <c r="BJ85" s="187"/>
      <c r="BK85" s="175">
        <f t="shared" ref="BK85" si="31">COUNTIF(AU85:BF86,"○")</f>
        <v>0</v>
      </c>
      <c r="BL85" s="176">
        <f>COUNTIF(AU85:BF86,"×")</f>
        <v>0</v>
      </c>
      <c r="BM85" s="177" t="e">
        <f>RANK(BW86,BW84:BW90,1)</f>
        <v>#N/A</v>
      </c>
      <c r="BN85" s="19"/>
      <c r="BO85" s="20" t="s">
        <v>22</v>
      </c>
      <c r="BP85" s="22"/>
      <c r="BQ85" s="23"/>
      <c r="BR85" s="22"/>
    </row>
    <row r="86" spans="1:70" x14ac:dyDescent="0.4">
      <c r="A86" s="96"/>
      <c r="B86" s="97"/>
      <c r="C86" s="97"/>
      <c r="D86" s="97"/>
      <c r="E86" s="97"/>
      <c r="F86" s="97"/>
      <c r="G86" s="98"/>
      <c r="H86" s="98"/>
      <c r="I86" s="98"/>
      <c r="J86" s="98"/>
      <c r="K86" s="95"/>
      <c r="L86" s="46"/>
      <c r="M86" s="95"/>
      <c r="N86" s="95"/>
      <c r="O86" s="95"/>
      <c r="P86" s="95"/>
      <c r="Q86" s="95"/>
      <c r="R86" s="46"/>
      <c r="S86" s="95"/>
      <c r="T86" s="95"/>
      <c r="U86" s="46"/>
      <c r="V86" s="95"/>
      <c r="W86" s="95"/>
      <c r="X86" s="46"/>
      <c r="Y86" s="95"/>
      <c r="Z86" s="92"/>
      <c r="AA86" s="92"/>
      <c r="AB86" s="93"/>
      <c r="AC86" s="93"/>
      <c r="AD86" s="94"/>
      <c r="AE86" s="94"/>
      <c r="AF86" s="94"/>
      <c r="AG86" s="23"/>
      <c r="AH86" s="20"/>
      <c r="AK86" s="127"/>
      <c r="AL86" s="136" t="s">
        <v>144</v>
      </c>
      <c r="AM86" s="137"/>
      <c r="AN86" s="137"/>
      <c r="AO86" s="137"/>
      <c r="AP86" s="138"/>
      <c r="AQ86" s="57" t="s">
        <v>123</v>
      </c>
      <c r="AR86" s="58"/>
      <c r="AS86" s="58"/>
      <c r="AT86" s="59"/>
      <c r="AU86" s="168"/>
      <c r="AV86" s="46" t="str">
        <f>IF(AU85&lt;AW85,"×",IF(AU85&gt;AW85,"○",IF(AX83="","",IF(AZ83="","",))))</f>
        <v/>
      </c>
      <c r="AW86" s="170"/>
      <c r="AX86" s="188"/>
      <c r="AY86" s="189"/>
      <c r="AZ86" s="190"/>
      <c r="BA86" s="168"/>
      <c r="BB86" s="169" t="str">
        <f>IF(BA85&lt;BC85,"×",IF(BA85&gt;BC85,"○",IF(BA85="","",IF(BC85="","",))))</f>
        <v/>
      </c>
      <c r="BC86" s="170"/>
      <c r="BD86" s="168"/>
      <c r="BE86" s="169" t="str">
        <f>IF(BD85&lt;BF85,"×",IF(BD85&gt;BF85,"○",IF(BD85="","",IF(BF85="","",))))</f>
        <v/>
      </c>
      <c r="BF86" s="170"/>
      <c r="BG86" s="191"/>
      <c r="BH86" s="192"/>
      <c r="BI86" s="193"/>
      <c r="BJ86" s="194"/>
      <c r="BK86" s="175"/>
      <c r="BL86" s="176"/>
      <c r="BM86" s="177"/>
      <c r="BN86" s="19"/>
      <c r="BO86" s="20" t="s">
        <v>24</v>
      </c>
      <c r="BP86" s="22"/>
      <c r="BQ86" s="23"/>
      <c r="BR86" s="22"/>
    </row>
    <row r="87" spans="1:70" x14ac:dyDescent="0.4">
      <c r="A87" s="96"/>
      <c r="B87" s="97"/>
      <c r="C87" s="97"/>
      <c r="D87" s="97"/>
      <c r="E87" s="97"/>
      <c r="F87" s="97"/>
      <c r="G87" s="98"/>
      <c r="H87" s="98"/>
      <c r="I87" s="98"/>
      <c r="J87" s="98"/>
      <c r="K87" s="95"/>
      <c r="L87" s="26"/>
      <c r="M87" s="95"/>
      <c r="N87" s="95"/>
      <c r="O87" s="26"/>
      <c r="P87" s="95"/>
      <c r="Q87" s="95"/>
      <c r="R87" s="95"/>
      <c r="S87" s="95"/>
      <c r="T87" s="95"/>
      <c r="U87" s="26"/>
      <c r="V87" s="95"/>
      <c r="W87" s="95"/>
      <c r="X87" s="26"/>
      <c r="Y87" s="95"/>
      <c r="Z87" s="92"/>
      <c r="AA87" s="92"/>
      <c r="AB87" s="93"/>
      <c r="AC87" s="93"/>
      <c r="AD87" s="94"/>
      <c r="AE87" s="94"/>
      <c r="AF87" s="94"/>
      <c r="AG87" s="23"/>
      <c r="AH87" s="20"/>
      <c r="AK87" s="128">
        <v>3</v>
      </c>
      <c r="AL87" s="142" t="s">
        <v>145</v>
      </c>
      <c r="AM87" s="143"/>
      <c r="AN87" s="143"/>
      <c r="AO87" s="143"/>
      <c r="AP87" s="144"/>
      <c r="AQ87" s="64" t="s">
        <v>123</v>
      </c>
      <c r="AR87" s="65"/>
      <c r="AS87" s="65"/>
      <c r="AT87" s="66"/>
      <c r="AU87" s="178">
        <f>BC83</f>
        <v>0</v>
      </c>
      <c r="AV87" s="179"/>
      <c r="AW87" s="180">
        <f>BA83</f>
        <v>0</v>
      </c>
      <c r="AX87" s="178">
        <f>BC85</f>
        <v>0</v>
      </c>
      <c r="AY87" s="179"/>
      <c r="AZ87" s="180">
        <f>BA85</f>
        <v>0</v>
      </c>
      <c r="BA87" s="181"/>
      <c r="BB87" s="182"/>
      <c r="BC87" s="183"/>
      <c r="BD87" s="178"/>
      <c r="BE87" s="179"/>
      <c r="BF87" s="180"/>
      <c r="BG87" s="184">
        <f>AU87+AX87+BD87</f>
        <v>0</v>
      </c>
      <c r="BH87" s="185">
        <f>AW87+AZ87+BF87</f>
        <v>0</v>
      </c>
      <c r="BI87" s="195" t="e">
        <f>BG87/(BH87+BG87)</f>
        <v>#DIV/0!</v>
      </c>
      <c r="BJ87" s="196"/>
      <c r="BK87" s="175">
        <f t="shared" ref="BK87" si="32">COUNTIF(AU87:BF88,"○")</f>
        <v>0</v>
      </c>
      <c r="BL87" s="176">
        <f t="shared" ref="BL87" si="33">COUNTIF(AU87:BF88,"×")</f>
        <v>0</v>
      </c>
      <c r="BM87" s="177" t="e">
        <f>RANK(BW88,BW84:BW90,1)</f>
        <v>#N/A</v>
      </c>
      <c r="BN87" s="19"/>
      <c r="BO87" s="20" t="s">
        <v>27</v>
      </c>
      <c r="BP87" s="22"/>
      <c r="BQ87" s="23"/>
      <c r="BR87" s="22"/>
    </row>
    <row r="88" spans="1:70" x14ac:dyDescent="0.4">
      <c r="A88" s="96"/>
      <c r="B88" s="97"/>
      <c r="C88" s="97"/>
      <c r="D88" s="97"/>
      <c r="E88" s="97"/>
      <c r="F88" s="97"/>
      <c r="G88" s="98"/>
      <c r="H88" s="98"/>
      <c r="I88" s="98"/>
      <c r="J88" s="98"/>
      <c r="K88" s="95"/>
      <c r="L88" s="46"/>
      <c r="M88" s="95"/>
      <c r="N88" s="95"/>
      <c r="O88" s="46"/>
      <c r="P88" s="95"/>
      <c r="Q88" s="95"/>
      <c r="R88" s="95"/>
      <c r="S88" s="95"/>
      <c r="T88" s="95"/>
      <c r="U88" s="46"/>
      <c r="V88" s="95"/>
      <c r="W88" s="95"/>
      <c r="X88" s="46"/>
      <c r="Y88" s="95"/>
      <c r="Z88" s="92"/>
      <c r="AA88" s="92"/>
      <c r="AB88" s="93"/>
      <c r="AC88" s="93"/>
      <c r="AD88" s="94"/>
      <c r="AE88" s="94"/>
      <c r="AF88" s="94"/>
      <c r="AG88" s="23"/>
      <c r="AH88" s="20"/>
      <c r="AK88" s="127"/>
      <c r="AL88" s="136" t="s">
        <v>146</v>
      </c>
      <c r="AM88" s="137"/>
      <c r="AN88" s="137"/>
      <c r="AO88" s="137"/>
      <c r="AP88" s="138"/>
      <c r="AQ88" s="54" t="s">
        <v>123</v>
      </c>
      <c r="AR88" s="55"/>
      <c r="AS88" s="55"/>
      <c r="AT88" s="56"/>
      <c r="AU88" s="168"/>
      <c r="AV88" s="197" t="str">
        <f>IF(AU87&lt;AW87,"×",IF(AU87&gt;AW87,"○",IF(BC83="","",IF(BA83="","",))))</f>
        <v/>
      </c>
      <c r="AW88" s="170"/>
      <c r="AX88" s="168"/>
      <c r="AY88" s="197" t="str">
        <f>IF(AX87&lt;AZ87,"×",IF(AX87&gt;AZ87,"○",IF(BA85="","",IF(BC85="","",))))</f>
        <v/>
      </c>
      <c r="AZ88" s="170"/>
      <c r="BA88" s="188"/>
      <c r="BB88" s="189"/>
      <c r="BC88" s="190"/>
      <c r="BD88" s="168"/>
      <c r="BE88" s="169" t="str">
        <f>IF(BD87&lt;BF87,"×",IF(BD87&gt;BF87,"○",IF(BD87="","",IF(BF87="","",))))</f>
        <v/>
      </c>
      <c r="BF88" s="170"/>
      <c r="BG88" s="191"/>
      <c r="BH88" s="192"/>
      <c r="BI88" s="198"/>
      <c r="BJ88" s="199"/>
      <c r="BK88" s="175"/>
      <c r="BL88" s="176"/>
      <c r="BM88" s="177"/>
      <c r="BN88" s="19"/>
      <c r="BO88" s="20" t="s">
        <v>29</v>
      </c>
      <c r="BP88" s="22"/>
      <c r="BQ88" s="23"/>
      <c r="BR88" s="22"/>
    </row>
    <row r="89" spans="1:70" x14ac:dyDescent="0.4">
      <c r="A89" s="96"/>
      <c r="B89" s="97"/>
      <c r="C89" s="97"/>
      <c r="D89" s="97"/>
      <c r="E89" s="97"/>
      <c r="F89" s="97"/>
      <c r="G89" s="98"/>
      <c r="H89" s="98"/>
      <c r="I89" s="98"/>
      <c r="J89" s="98"/>
      <c r="K89" s="95"/>
      <c r="L89" s="26"/>
      <c r="M89" s="95"/>
      <c r="N89" s="95"/>
      <c r="O89" s="26"/>
      <c r="P89" s="95"/>
      <c r="Q89" s="95"/>
      <c r="R89" s="26"/>
      <c r="S89" s="95"/>
      <c r="T89" s="95"/>
      <c r="U89" s="95"/>
      <c r="V89" s="95"/>
      <c r="W89" s="95"/>
      <c r="X89" s="26"/>
      <c r="Y89" s="95"/>
      <c r="Z89" s="92"/>
      <c r="AA89" s="92"/>
      <c r="AB89" s="93"/>
      <c r="AC89" s="93"/>
      <c r="AD89" s="94"/>
      <c r="AE89" s="94"/>
      <c r="AF89" s="94"/>
      <c r="AG89" s="23"/>
      <c r="AH89" s="20"/>
      <c r="AK89" s="128">
        <v>4</v>
      </c>
      <c r="AL89" s="142" t="s">
        <v>147</v>
      </c>
      <c r="AM89" s="143"/>
      <c r="AN89" s="143"/>
      <c r="AO89" s="143"/>
      <c r="AP89" s="144"/>
      <c r="AQ89" s="51" t="s">
        <v>74</v>
      </c>
      <c r="AR89" s="52"/>
      <c r="AS89" s="52"/>
      <c r="AT89" s="53"/>
      <c r="AU89" s="178">
        <f>BF83</f>
        <v>0</v>
      </c>
      <c r="AV89" s="179"/>
      <c r="AW89" s="180">
        <f>BD83</f>
        <v>0</v>
      </c>
      <c r="AX89" s="178">
        <f>BF85</f>
        <v>0</v>
      </c>
      <c r="AY89" s="179"/>
      <c r="AZ89" s="180">
        <f>BD85</f>
        <v>0</v>
      </c>
      <c r="BA89" s="178">
        <f>BF87</f>
        <v>0</v>
      </c>
      <c r="BB89" s="179"/>
      <c r="BC89" s="180">
        <f>BD87</f>
        <v>0</v>
      </c>
      <c r="BD89" s="181"/>
      <c r="BE89" s="182"/>
      <c r="BF89" s="200"/>
      <c r="BG89" s="184">
        <f>AU89+AX89+BA89</f>
        <v>0</v>
      </c>
      <c r="BH89" s="185">
        <f>AW89+AZ89+BC89</f>
        <v>0</v>
      </c>
      <c r="BI89" s="186" t="e">
        <f>BG89/(BH89+BG89)</f>
        <v>#DIV/0!</v>
      </c>
      <c r="BJ89" s="187"/>
      <c r="BK89" s="175">
        <f>COUNTIF(AU89:BF90,"○")</f>
        <v>0</v>
      </c>
      <c r="BL89" s="176">
        <f t="shared" ref="BL89" si="34">COUNTIF(AU89:BF90,"×")</f>
        <v>0</v>
      </c>
      <c r="BM89" s="177" t="e">
        <f>RANK(BW90,BW84:BW90,1)</f>
        <v>#N/A</v>
      </c>
      <c r="BN89" s="19"/>
      <c r="BO89" s="20" t="s">
        <v>32</v>
      </c>
      <c r="BP89" s="22"/>
      <c r="BQ89" s="23"/>
      <c r="BR89" s="22"/>
    </row>
    <row r="90" spans="1:70" ht="19.5" thickBot="1" x14ac:dyDescent="0.45">
      <c r="A90" s="96"/>
      <c r="B90" s="97"/>
      <c r="C90" s="97"/>
      <c r="D90" s="97"/>
      <c r="E90" s="97"/>
      <c r="F90" s="97"/>
      <c r="G90" s="98"/>
      <c r="H90" s="98"/>
      <c r="I90" s="98"/>
      <c r="J90" s="98"/>
      <c r="K90" s="95"/>
      <c r="L90" s="46"/>
      <c r="M90" s="95"/>
      <c r="N90" s="95"/>
      <c r="O90" s="46"/>
      <c r="P90" s="95"/>
      <c r="Q90" s="95"/>
      <c r="R90" s="46"/>
      <c r="S90" s="95"/>
      <c r="T90" s="95"/>
      <c r="U90" s="95"/>
      <c r="V90" s="95"/>
      <c r="W90" s="95"/>
      <c r="X90" s="46"/>
      <c r="Y90" s="95"/>
      <c r="Z90" s="92"/>
      <c r="AA90" s="92"/>
      <c r="AB90" s="93"/>
      <c r="AC90" s="93"/>
      <c r="AD90" s="94"/>
      <c r="AE90" s="94"/>
      <c r="AF90" s="94"/>
      <c r="AG90" s="8"/>
      <c r="AH90" s="20"/>
      <c r="AK90" s="129"/>
      <c r="AL90" s="123" t="s">
        <v>148</v>
      </c>
      <c r="AM90" s="124"/>
      <c r="AN90" s="124"/>
      <c r="AO90" s="124"/>
      <c r="AP90" s="125"/>
      <c r="AQ90" s="60" t="s">
        <v>74</v>
      </c>
      <c r="AR90" s="61"/>
      <c r="AS90" s="61"/>
      <c r="AT90" s="62"/>
      <c r="AU90" s="201"/>
      <c r="AV90" s="202" t="str">
        <f>IF(AU89&lt;AW89,"×",IF(AU89&gt;AW89,"○",IF(BF83="","",IF(BD83="","",))))</f>
        <v/>
      </c>
      <c r="AW90" s="203"/>
      <c r="AX90" s="201"/>
      <c r="AY90" s="204" t="str">
        <f>IF(AX89&lt;AZ89,"×",IF(AX89&gt;AZ89,"○",IF(BF85="","",IF(BD85="","",))))</f>
        <v/>
      </c>
      <c r="AZ90" s="203"/>
      <c r="BA90" s="201"/>
      <c r="BB90" s="204" t="str">
        <f>IF(BA89&lt;BC89,"×",IF(BA89&gt;BC89,"○",IF(BD87="","",IF(BF87="","",))))</f>
        <v/>
      </c>
      <c r="BC90" s="203"/>
      <c r="BD90" s="205"/>
      <c r="BE90" s="206"/>
      <c r="BF90" s="207"/>
      <c r="BG90" s="208"/>
      <c r="BH90" s="209"/>
      <c r="BI90" s="210"/>
      <c r="BJ90" s="211"/>
      <c r="BK90" s="212"/>
      <c r="BL90" s="213"/>
      <c r="BM90" s="214"/>
      <c r="BN90" s="19"/>
      <c r="BO90" s="8"/>
      <c r="BP90" s="8"/>
      <c r="BQ90" s="8"/>
      <c r="BR90" s="8"/>
    </row>
    <row r="91" spans="1:70" x14ac:dyDescent="0.4">
      <c r="A91" s="96"/>
      <c r="B91" s="97"/>
      <c r="C91" s="97"/>
      <c r="D91" s="97"/>
      <c r="E91" s="97"/>
      <c r="F91" s="97"/>
      <c r="G91" s="98"/>
      <c r="H91" s="98"/>
      <c r="I91" s="98"/>
      <c r="J91" s="98"/>
      <c r="K91" s="95"/>
      <c r="L91" s="26"/>
      <c r="M91" s="95"/>
      <c r="N91" s="95"/>
      <c r="O91" s="26"/>
      <c r="P91" s="95"/>
      <c r="Q91" s="95"/>
      <c r="R91" s="26"/>
      <c r="S91" s="95"/>
      <c r="T91" s="95"/>
      <c r="U91" s="26"/>
      <c r="V91" s="95"/>
      <c r="W91" s="95"/>
      <c r="X91" s="95"/>
      <c r="Y91" s="95"/>
      <c r="Z91" s="92"/>
      <c r="AA91" s="92"/>
      <c r="AB91" s="93"/>
      <c r="AC91" s="93"/>
      <c r="AD91" s="94"/>
      <c r="AE91" s="94"/>
      <c r="AF91" s="94"/>
      <c r="AG91" s="8"/>
      <c r="AH91" s="20"/>
      <c r="AK91" s="8"/>
      <c r="AL91" s="24"/>
      <c r="AM91" s="24"/>
      <c r="AN91" s="24"/>
      <c r="AO91" s="24"/>
      <c r="AP91" s="24"/>
      <c r="AQ91" s="25"/>
      <c r="AR91" s="24"/>
      <c r="AS91" s="24"/>
      <c r="AT91" s="24"/>
      <c r="AU91" s="26"/>
      <c r="AV91" s="27"/>
      <c r="AW91" s="26"/>
      <c r="AX91" s="26"/>
      <c r="AY91" s="27"/>
      <c r="AZ91" s="26"/>
      <c r="BA91" s="26"/>
      <c r="BB91" s="27"/>
      <c r="BC91" s="26"/>
      <c r="BD91" s="26"/>
      <c r="BE91" s="26"/>
      <c r="BF91" s="26"/>
      <c r="BG91" s="27"/>
      <c r="BH91" s="27"/>
      <c r="BI91" s="8"/>
      <c r="BJ91" s="8"/>
      <c r="BK91" s="27"/>
      <c r="BL91" s="27"/>
      <c r="BM91" s="27"/>
      <c r="BN91" s="8"/>
      <c r="BO91" s="8"/>
      <c r="BP91" s="8"/>
      <c r="BQ91" s="8"/>
      <c r="BR91" s="8"/>
    </row>
    <row r="92" spans="1:70" x14ac:dyDescent="0.4">
      <c r="A92" s="96"/>
      <c r="B92" s="97"/>
      <c r="C92" s="97"/>
      <c r="D92" s="97"/>
      <c r="E92" s="97"/>
      <c r="F92" s="97"/>
      <c r="G92" s="98"/>
      <c r="H92" s="98"/>
      <c r="I92" s="98"/>
      <c r="J92" s="98"/>
      <c r="K92" s="95"/>
      <c r="L92" s="46"/>
      <c r="M92" s="95"/>
      <c r="N92" s="95"/>
      <c r="O92" s="46"/>
      <c r="P92" s="95"/>
      <c r="Q92" s="95"/>
      <c r="R92" s="46"/>
      <c r="S92" s="95"/>
      <c r="T92" s="95"/>
      <c r="U92" s="46"/>
      <c r="V92" s="95"/>
      <c r="W92" s="95"/>
      <c r="X92" s="95"/>
      <c r="Y92" s="95"/>
      <c r="Z92" s="92"/>
      <c r="AA92" s="92"/>
      <c r="AB92" s="93"/>
      <c r="AC92" s="93"/>
      <c r="AD92" s="94"/>
      <c r="AE92" s="94"/>
      <c r="AF92" s="94"/>
      <c r="AH92" s="20"/>
      <c r="AK92" s="40"/>
      <c r="AL92" s="40"/>
      <c r="AM92" s="40"/>
      <c r="AN92" s="40"/>
      <c r="AO92" s="40"/>
      <c r="AP92" s="40"/>
      <c r="AQ92" s="40"/>
      <c r="AR92" s="40"/>
      <c r="AS92" s="40"/>
      <c r="AT92" s="40"/>
      <c r="AU92" s="40"/>
      <c r="AV92" s="40"/>
      <c r="AW92" s="40"/>
      <c r="AX92" s="40"/>
      <c r="AY92" s="40"/>
      <c r="AZ92" s="40"/>
      <c r="BA92" s="40"/>
      <c r="BB92" s="40"/>
      <c r="BC92" s="40"/>
      <c r="BD92" s="40"/>
      <c r="BE92" s="40"/>
      <c r="BF92" s="40"/>
      <c r="BG92" s="40"/>
      <c r="BH92" s="40"/>
      <c r="BI92" s="40"/>
      <c r="BJ92" s="40"/>
      <c r="BK92" s="40"/>
      <c r="BL92" s="40"/>
      <c r="BM92" s="40"/>
      <c r="BN92" s="40"/>
      <c r="BO92" s="40"/>
      <c r="BP92" s="40"/>
      <c r="BQ92" s="40"/>
      <c r="BR92" s="40"/>
    </row>
    <row r="93" spans="1:70" x14ac:dyDescent="0.4">
      <c r="A93" s="8"/>
      <c r="B93" s="24"/>
      <c r="C93" s="24"/>
      <c r="D93" s="24"/>
      <c r="E93" s="24"/>
      <c r="F93" s="24"/>
      <c r="G93" s="25"/>
      <c r="H93" s="25"/>
      <c r="I93" s="25"/>
      <c r="J93" s="25"/>
      <c r="K93" s="26"/>
      <c r="L93" s="27"/>
      <c r="M93" s="26"/>
      <c r="N93" s="26"/>
      <c r="O93" s="27"/>
      <c r="P93" s="26"/>
      <c r="Q93" s="26"/>
      <c r="R93" s="27"/>
      <c r="S93" s="26"/>
      <c r="T93" s="26"/>
      <c r="U93" s="26"/>
      <c r="V93" s="26"/>
      <c r="W93" s="26"/>
      <c r="X93" s="26"/>
      <c r="Y93" s="26"/>
      <c r="Z93" s="27"/>
      <c r="AA93" s="27"/>
      <c r="AB93" s="8"/>
      <c r="AC93" s="8"/>
      <c r="AD93" s="27"/>
      <c r="AE93" s="27"/>
      <c r="AF93" s="27"/>
      <c r="AH93" s="20"/>
      <c r="AK93" s="40"/>
      <c r="AL93" s="40"/>
      <c r="AM93" s="40"/>
      <c r="AN93" s="40"/>
      <c r="AO93" s="40"/>
      <c r="AP93" s="40"/>
      <c r="AQ93" s="40"/>
      <c r="AR93" s="40"/>
      <c r="AS93" s="40"/>
      <c r="AT93" s="40"/>
      <c r="AU93" s="40"/>
      <c r="AV93" s="40"/>
      <c r="AW93" s="40"/>
      <c r="AX93" s="40"/>
      <c r="AY93" s="40"/>
      <c r="AZ93" s="40"/>
      <c r="BA93" s="40"/>
      <c r="BB93" s="40"/>
      <c r="BC93" s="40"/>
      <c r="BD93" s="40"/>
      <c r="BE93" s="40"/>
      <c r="BF93" s="40"/>
      <c r="BG93" s="40"/>
      <c r="BH93" s="40"/>
      <c r="BI93" s="40"/>
      <c r="BJ93" s="40"/>
      <c r="BK93" s="40"/>
      <c r="BL93" s="40"/>
      <c r="BM93" s="40"/>
      <c r="BN93" s="40"/>
      <c r="BO93" s="40"/>
      <c r="BP93" s="40"/>
      <c r="BQ93" s="40"/>
      <c r="BR93" s="40"/>
    </row>
    <row r="94" spans="1:70" x14ac:dyDescent="0.4">
      <c r="A94" s="40"/>
      <c r="B94" s="40"/>
      <c r="C94" s="40"/>
      <c r="D94" s="40"/>
      <c r="E94" s="40"/>
      <c r="F94" s="40"/>
      <c r="G94" s="40"/>
      <c r="H94" s="40"/>
      <c r="I94" s="40"/>
      <c r="J94" s="40"/>
      <c r="K94" s="40"/>
      <c r="L94" s="40"/>
      <c r="M94" s="40"/>
      <c r="N94" s="40"/>
      <c r="O94" s="40"/>
      <c r="P94" s="40"/>
      <c r="Q94" s="40"/>
      <c r="R94" s="40"/>
      <c r="S94" s="40"/>
      <c r="T94" s="40"/>
      <c r="U94" s="40"/>
      <c r="V94" s="40"/>
      <c r="W94" s="40"/>
      <c r="X94" s="40"/>
      <c r="Y94" s="40"/>
      <c r="Z94" s="40"/>
      <c r="AA94" s="40"/>
      <c r="AB94" s="40"/>
      <c r="AC94" s="40"/>
      <c r="AD94" s="40"/>
      <c r="AE94" s="40"/>
      <c r="AF94" s="40"/>
      <c r="AG94" s="40"/>
      <c r="AH94" s="40"/>
      <c r="AI94" s="40"/>
      <c r="AK94" s="40"/>
      <c r="AL94" s="40"/>
      <c r="AM94" s="40"/>
      <c r="AN94" s="40"/>
      <c r="AO94" s="40"/>
      <c r="AP94" s="40"/>
      <c r="AQ94" s="40"/>
      <c r="AR94" s="40"/>
      <c r="AS94" s="40"/>
      <c r="AT94" s="40"/>
      <c r="AU94" s="40"/>
      <c r="AV94" s="40"/>
      <c r="AW94" s="40"/>
      <c r="AX94" s="40"/>
      <c r="AY94" s="40"/>
      <c r="AZ94" s="40"/>
      <c r="BA94" s="40"/>
      <c r="BB94" s="40"/>
      <c r="BC94" s="40"/>
      <c r="BD94" s="40"/>
      <c r="BE94" s="40"/>
      <c r="BF94" s="40"/>
      <c r="BG94" s="40"/>
      <c r="BH94" s="40"/>
      <c r="BI94" s="40"/>
      <c r="BJ94" s="40"/>
      <c r="BK94" s="40"/>
      <c r="BL94" s="40"/>
      <c r="BM94" s="40"/>
      <c r="BN94" s="40"/>
      <c r="BO94" s="40"/>
      <c r="BP94" s="40"/>
      <c r="BQ94" s="40"/>
      <c r="BR94" s="40"/>
    </row>
    <row r="95" spans="1:70" x14ac:dyDescent="0.4">
      <c r="A95" s="40"/>
      <c r="B95" s="40"/>
      <c r="C95" s="40"/>
      <c r="D95" s="40"/>
      <c r="E95" s="40"/>
      <c r="F95" s="40"/>
      <c r="G95" s="40"/>
      <c r="H95" s="40"/>
      <c r="I95" s="40"/>
      <c r="J95" s="40"/>
      <c r="K95" s="40"/>
      <c r="L95" s="40"/>
      <c r="M95" s="40"/>
      <c r="N95" s="40"/>
      <c r="O95" s="40"/>
      <c r="P95" s="40"/>
      <c r="Q95" s="40"/>
      <c r="R95" s="40"/>
      <c r="S95" s="40"/>
      <c r="T95" s="40"/>
      <c r="U95" s="40"/>
      <c r="V95" s="40"/>
      <c r="W95" s="40"/>
      <c r="X95" s="40"/>
      <c r="Y95" s="40"/>
      <c r="Z95" s="40"/>
      <c r="AA95" s="40"/>
      <c r="AB95" s="40"/>
      <c r="AC95" s="40"/>
      <c r="AD95" s="40"/>
      <c r="AE95" s="40"/>
      <c r="AF95" s="40"/>
      <c r="AG95" s="40"/>
      <c r="AH95" s="40"/>
      <c r="AI95" s="40"/>
      <c r="AK95" s="40"/>
      <c r="AL95" s="40"/>
      <c r="AM95" s="40"/>
      <c r="AN95" s="40"/>
      <c r="AO95" s="40"/>
      <c r="AP95" s="40"/>
      <c r="AQ95" s="40"/>
      <c r="AR95" s="40"/>
      <c r="AS95" s="40"/>
      <c r="AT95" s="40"/>
      <c r="AU95" s="40"/>
      <c r="AV95" s="40"/>
      <c r="AW95" s="40"/>
      <c r="AX95" s="40"/>
      <c r="AY95" s="40"/>
      <c r="AZ95" s="40"/>
      <c r="BA95" s="40"/>
      <c r="BB95" s="40"/>
      <c r="BC95" s="40"/>
      <c r="BD95" s="40"/>
      <c r="BE95" s="40"/>
      <c r="BF95" s="40"/>
      <c r="BG95" s="40"/>
      <c r="BH95" s="40"/>
      <c r="BI95" s="40"/>
      <c r="BJ95" s="40"/>
      <c r="BK95" s="40"/>
      <c r="BL95" s="40"/>
      <c r="BM95" s="40"/>
      <c r="BN95" s="40"/>
      <c r="BO95" s="40"/>
      <c r="BP95" s="40"/>
      <c r="BQ95" s="40"/>
      <c r="BR95" s="40"/>
    </row>
    <row r="96" spans="1:70" x14ac:dyDescent="0.4">
      <c r="A96" s="40"/>
      <c r="B96" s="40"/>
      <c r="C96" s="40"/>
      <c r="D96" s="40"/>
      <c r="E96" s="40"/>
      <c r="F96" s="40"/>
      <c r="G96" s="40"/>
      <c r="H96" s="40"/>
      <c r="I96" s="40"/>
      <c r="J96" s="40"/>
      <c r="K96" s="40"/>
      <c r="L96" s="40"/>
      <c r="M96" s="40"/>
      <c r="N96" s="40"/>
      <c r="O96" s="40"/>
      <c r="P96" s="40"/>
      <c r="Q96" s="40"/>
      <c r="R96" s="40"/>
      <c r="S96" s="40"/>
      <c r="T96" s="40"/>
      <c r="U96" s="40"/>
      <c r="V96" s="40"/>
      <c r="W96" s="40"/>
      <c r="X96" s="40"/>
      <c r="Y96" s="40"/>
      <c r="Z96" s="40"/>
      <c r="AA96" s="40"/>
      <c r="AB96" s="40"/>
      <c r="AC96" s="40"/>
      <c r="AD96" s="40"/>
      <c r="AE96" s="40"/>
      <c r="AF96" s="40"/>
      <c r="AG96" s="40"/>
      <c r="AH96" s="40"/>
      <c r="AI96" s="40"/>
      <c r="AK96" s="40"/>
      <c r="AL96" s="40"/>
      <c r="AM96" s="40"/>
      <c r="AN96" s="40"/>
      <c r="AO96" s="40"/>
      <c r="AP96" s="40"/>
      <c r="AQ96" s="40"/>
      <c r="AR96" s="40"/>
      <c r="AS96" s="40"/>
      <c r="AT96" s="40"/>
      <c r="AU96" s="40"/>
      <c r="AV96" s="40"/>
      <c r="AW96" s="40"/>
      <c r="AX96" s="40"/>
      <c r="AY96" s="40"/>
      <c r="AZ96" s="40"/>
      <c r="BA96" s="40"/>
      <c r="BB96" s="40"/>
      <c r="BC96" s="40"/>
      <c r="BD96" s="40"/>
      <c r="BE96" s="40"/>
      <c r="BF96" s="40"/>
      <c r="BG96" s="40"/>
      <c r="BH96" s="40"/>
      <c r="BI96" s="40"/>
      <c r="BJ96" s="40"/>
      <c r="BK96" s="40"/>
      <c r="BL96" s="40"/>
      <c r="BM96" s="40"/>
      <c r="BN96" s="40"/>
      <c r="BO96" s="40"/>
      <c r="BP96" s="40"/>
      <c r="BQ96" s="40"/>
      <c r="BR96" s="40"/>
    </row>
    <row r="97" spans="1:35" x14ac:dyDescent="0.4">
      <c r="A97" s="40"/>
      <c r="B97" s="40"/>
      <c r="C97" s="40"/>
      <c r="D97" s="40"/>
      <c r="E97" s="40"/>
      <c r="F97" s="40"/>
      <c r="G97" s="40"/>
      <c r="H97" s="40"/>
      <c r="I97" s="40"/>
      <c r="J97" s="40"/>
      <c r="K97" s="40"/>
      <c r="L97" s="40"/>
      <c r="M97" s="40"/>
      <c r="N97" s="40"/>
      <c r="O97" s="40"/>
      <c r="P97" s="40"/>
      <c r="Q97" s="40"/>
      <c r="R97" s="40"/>
      <c r="S97" s="40"/>
      <c r="T97" s="40"/>
      <c r="U97" s="40"/>
      <c r="V97" s="40"/>
      <c r="W97" s="40"/>
      <c r="X97" s="40"/>
      <c r="Y97" s="40"/>
      <c r="Z97" s="40"/>
      <c r="AA97" s="40"/>
      <c r="AB97" s="40"/>
      <c r="AC97" s="40"/>
      <c r="AD97" s="40"/>
      <c r="AE97" s="40"/>
      <c r="AF97" s="40"/>
      <c r="AG97" s="40"/>
      <c r="AH97" s="40"/>
      <c r="AI97" s="40"/>
    </row>
    <row r="98" spans="1:35" x14ac:dyDescent="0.4">
      <c r="A98" s="40"/>
      <c r="B98" s="40"/>
      <c r="C98" s="40"/>
      <c r="D98" s="40"/>
      <c r="E98" s="40"/>
      <c r="F98" s="40"/>
      <c r="G98" s="40"/>
      <c r="H98" s="40"/>
      <c r="I98" s="40"/>
      <c r="J98" s="40"/>
      <c r="K98" s="40"/>
      <c r="L98" s="40"/>
      <c r="M98" s="40"/>
      <c r="N98" s="40"/>
      <c r="O98" s="40"/>
      <c r="P98" s="40"/>
      <c r="Q98" s="40"/>
      <c r="R98" s="40"/>
      <c r="S98" s="40"/>
      <c r="T98" s="40"/>
      <c r="U98" s="40"/>
      <c r="V98" s="40"/>
      <c r="W98" s="40"/>
      <c r="X98" s="40"/>
      <c r="Y98" s="40"/>
      <c r="Z98" s="40"/>
      <c r="AA98" s="40"/>
      <c r="AB98" s="40"/>
      <c r="AC98" s="40"/>
      <c r="AD98" s="40"/>
      <c r="AE98" s="40"/>
      <c r="AF98" s="40"/>
      <c r="AG98" s="40"/>
      <c r="AH98" s="40"/>
      <c r="AI98" s="40"/>
    </row>
    <row r="99" spans="1:35" x14ac:dyDescent="0.4">
      <c r="A99" s="40"/>
      <c r="B99" s="40"/>
      <c r="C99" s="40"/>
      <c r="D99" s="40"/>
      <c r="E99" s="40"/>
      <c r="F99" s="40"/>
      <c r="G99" s="40"/>
      <c r="H99" s="40"/>
      <c r="I99" s="40"/>
      <c r="J99" s="40"/>
      <c r="K99" s="40"/>
      <c r="L99" s="40"/>
      <c r="M99" s="40"/>
      <c r="N99" s="40"/>
      <c r="O99" s="40"/>
      <c r="P99" s="40"/>
      <c r="Q99" s="40"/>
      <c r="R99" s="40"/>
      <c r="S99" s="40"/>
      <c r="T99" s="40"/>
      <c r="U99" s="40"/>
      <c r="V99" s="40"/>
      <c r="W99" s="40"/>
      <c r="X99" s="40"/>
      <c r="Y99" s="40"/>
      <c r="Z99" s="40"/>
      <c r="AA99" s="40"/>
      <c r="AB99" s="40"/>
      <c r="AC99" s="40"/>
      <c r="AD99" s="40"/>
      <c r="AE99" s="40"/>
      <c r="AF99" s="40"/>
      <c r="AG99" s="40"/>
      <c r="AH99" s="40"/>
      <c r="AI99" s="40"/>
    </row>
    <row r="100" spans="1:35" x14ac:dyDescent="0.4">
      <c r="A100" s="40"/>
      <c r="B100" s="40"/>
      <c r="C100" s="40"/>
      <c r="D100" s="40"/>
      <c r="E100" s="40"/>
      <c r="F100" s="40"/>
      <c r="G100" s="40"/>
      <c r="H100" s="40"/>
      <c r="I100" s="40"/>
      <c r="J100" s="40"/>
      <c r="K100" s="40"/>
      <c r="L100" s="40"/>
      <c r="M100" s="40"/>
      <c r="N100" s="40"/>
      <c r="O100" s="40"/>
      <c r="P100" s="40"/>
      <c r="Q100" s="40"/>
      <c r="R100" s="40"/>
      <c r="S100" s="40"/>
      <c r="T100" s="40"/>
      <c r="U100" s="40"/>
      <c r="V100" s="40"/>
      <c r="W100" s="40"/>
      <c r="X100" s="40"/>
      <c r="Y100" s="40"/>
      <c r="Z100" s="40"/>
      <c r="AA100" s="40"/>
      <c r="AB100" s="40"/>
      <c r="AC100" s="40"/>
      <c r="AD100" s="40"/>
      <c r="AE100" s="40"/>
      <c r="AF100" s="40"/>
      <c r="AG100" s="40"/>
      <c r="AH100" s="40"/>
      <c r="AI100" s="40"/>
    </row>
    <row r="101" spans="1:35" x14ac:dyDescent="0.4">
      <c r="A101" s="40"/>
      <c r="B101" s="40"/>
      <c r="C101" s="40"/>
      <c r="D101" s="40"/>
      <c r="E101" s="40"/>
      <c r="F101" s="40"/>
      <c r="G101" s="40"/>
      <c r="H101" s="40"/>
      <c r="I101" s="40"/>
      <c r="J101" s="40"/>
      <c r="K101" s="40"/>
      <c r="L101" s="40"/>
      <c r="M101" s="40"/>
      <c r="N101" s="40"/>
      <c r="O101" s="40"/>
      <c r="P101" s="40"/>
      <c r="Q101" s="40"/>
      <c r="R101" s="40"/>
      <c r="S101" s="40"/>
      <c r="T101" s="40"/>
      <c r="U101" s="40"/>
      <c r="V101" s="40"/>
      <c r="W101" s="40"/>
      <c r="X101" s="40"/>
      <c r="Y101" s="40"/>
      <c r="Z101" s="40"/>
      <c r="AA101" s="40"/>
      <c r="AB101" s="40"/>
      <c r="AC101" s="40"/>
      <c r="AD101" s="40"/>
      <c r="AE101" s="40"/>
      <c r="AF101" s="40"/>
      <c r="AG101" s="40"/>
      <c r="AH101" s="40"/>
      <c r="AI101" s="40"/>
    </row>
    <row r="102" spans="1:35" x14ac:dyDescent="0.4">
      <c r="A102" s="40"/>
      <c r="B102" s="40"/>
      <c r="C102" s="40"/>
      <c r="D102" s="40"/>
      <c r="E102" s="40"/>
      <c r="F102" s="40"/>
      <c r="G102" s="40"/>
      <c r="H102" s="40"/>
      <c r="I102" s="40"/>
      <c r="J102" s="40"/>
      <c r="K102" s="40"/>
      <c r="L102" s="40"/>
      <c r="M102" s="40"/>
      <c r="N102" s="40"/>
      <c r="O102" s="40"/>
      <c r="P102" s="40"/>
      <c r="Q102" s="40"/>
      <c r="R102" s="40"/>
      <c r="S102" s="40"/>
      <c r="T102" s="40"/>
      <c r="U102" s="40"/>
      <c r="V102" s="40"/>
      <c r="W102" s="40"/>
      <c r="X102" s="40"/>
      <c r="Y102" s="40"/>
      <c r="Z102" s="40"/>
      <c r="AA102" s="40"/>
      <c r="AB102" s="40"/>
      <c r="AC102" s="40"/>
      <c r="AD102" s="40"/>
      <c r="AE102" s="40"/>
      <c r="AF102" s="40"/>
      <c r="AG102" s="40"/>
      <c r="AH102" s="40"/>
      <c r="AI102" s="40"/>
    </row>
    <row r="103" spans="1:35" x14ac:dyDescent="0.4">
      <c r="A103" s="40"/>
      <c r="B103" s="40"/>
      <c r="C103" s="40"/>
      <c r="D103" s="40"/>
      <c r="E103" s="40"/>
      <c r="F103" s="40"/>
      <c r="G103" s="40"/>
      <c r="H103" s="40"/>
      <c r="I103" s="40"/>
      <c r="J103" s="40"/>
      <c r="K103" s="40"/>
      <c r="L103" s="40"/>
      <c r="M103" s="40"/>
      <c r="N103" s="40"/>
      <c r="O103" s="40"/>
      <c r="P103" s="40"/>
      <c r="Q103" s="40"/>
      <c r="R103" s="40"/>
      <c r="S103" s="40"/>
      <c r="T103" s="40"/>
      <c r="U103" s="40"/>
      <c r="V103" s="40"/>
      <c r="W103" s="40"/>
      <c r="X103" s="40"/>
      <c r="Y103" s="40"/>
      <c r="Z103" s="40"/>
      <c r="AA103" s="40"/>
      <c r="AB103" s="40"/>
      <c r="AC103" s="40"/>
      <c r="AD103" s="40"/>
      <c r="AE103" s="40"/>
      <c r="AF103" s="40"/>
      <c r="AG103" s="40"/>
      <c r="AH103" s="40"/>
      <c r="AI103" s="40"/>
    </row>
    <row r="104" spans="1:35" x14ac:dyDescent="0.4">
      <c r="A104" s="40"/>
      <c r="B104" s="40"/>
      <c r="C104" s="40"/>
      <c r="D104" s="40"/>
      <c r="E104" s="40"/>
      <c r="F104" s="40"/>
      <c r="G104" s="40"/>
      <c r="H104" s="40"/>
      <c r="I104" s="40"/>
      <c r="J104" s="40"/>
      <c r="K104" s="40"/>
      <c r="L104" s="40"/>
      <c r="M104" s="40"/>
      <c r="N104" s="40"/>
      <c r="O104" s="40"/>
      <c r="P104" s="40"/>
      <c r="Q104" s="40"/>
      <c r="R104" s="40"/>
      <c r="S104" s="40"/>
      <c r="T104" s="40"/>
      <c r="U104" s="40"/>
      <c r="V104" s="40"/>
      <c r="W104" s="40"/>
      <c r="X104" s="40"/>
      <c r="Y104" s="40"/>
      <c r="Z104" s="40"/>
      <c r="AA104" s="40"/>
      <c r="AB104" s="40"/>
      <c r="AC104" s="40"/>
      <c r="AD104" s="40"/>
      <c r="AE104" s="40"/>
      <c r="AF104" s="40"/>
      <c r="AG104" s="40"/>
      <c r="AH104" s="40"/>
      <c r="AI104" s="40"/>
    </row>
  </sheetData>
  <mergeCells count="1069">
    <mergeCell ref="P7:T7"/>
    <mergeCell ref="P8:T8"/>
    <mergeCell ref="AC14:AC15"/>
    <mergeCell ref="B15:F15"/>
    <mergeCell ref="G15:J15"/>
    <mergeCell ref="A16:A17"/>
    <mergeCell ref="B16:F16"/>
    <mergeCell ref="G16:J16"/>
    <mergeCell ref="K16:K17"/>
    <mergeCell ref="M16:M17"/>
    <mergeCell ref="Q16:Q17"/>
    <mergeCell ref="V14:V15"/>
    <mergeCell ref="W14:W15"/>
    <mergeCell ref="X14:X15"/>
    <mergeCell ref="Y14:Z15"/>
    <mergeCell ref="AA14:AA15"/>
    <mergeCell ref="AB14:AB15"/>
    <mergeCell ref="A14:A15"/>
    <mergeCell ref="B14:F14"/>
    <mergeCell ref="G14:J14"/>
    <mergeCell ref="N14:N15"/>
    <mergeCell ref="P14:P15"/>
    <mergeCell ref="T14:T15"/>
    <mergeCell ref="K12:K13"/>
    <mergeCell ref="M12:M13"/>
    <mergeCell ref="N12:P13"/>
    <mergeCell ref="Y10:Z11"/>
    <mergeCell ref="AA10:AA11"/>
    <mergeCell ref="AB10:AB11"/>
    <mergeCell ref="AC10:AC11"/>
    <mergeCell ref="B11:F11"/>
    <mergeCell ref="B20:F20"/>
    <mergeCell ref="G20:J20"/>
    <mergeCell ref="P19:T19"/>
    <mergeCell ref="AA16:AA17"/>
    <mergeCell ref="AB16:AB17"/>
    <mergeCell ref="AC16:AC17"/>
    <mergeCell ref="B17:F17"/>
    <mergeCell ref="G17:J17"/>
    <mergeCell ref="S16:S17"/>
    <mergeCell ref="W16:W17"/>
    <mergeCell ref="X16:X17"/>
    <mergeCell ref="Y16:Z17"/>
    <mergeCell ref="Y21:Z22"/>
    <mergeCell ref="AA21:AA22"/>
    <mergeCell ref="AB21:AB22"/>
    <mergeCell ref="AC21:AC22"/>
    <mergeCell ref="B22:F22"/>
    <mergeCell ref="G22:J22"/>
    <mergeCell ref="Y20:Z20"/>
    <mergeCell ref="P30:T30"/>
    <mergeCell ref="AA27:AA28"/>
    <mergeCell ref="AB27:AB28"/>
    <mergeCell ref="AC27:AC28"/>
    <mergeCell ref="B28:F28"/>
    <mergeCell ref="G28:J28"/>
    <mergeCell ref="S27:S28"/>
    <mergeCell ref="W27:W28"/>
    <mergeCell ref="X27:X28"/>
    <mergeCell ref="Y27:Z28"/>
    <mergeCell ref="AC25:AC26"/>
    <mergeCell ref="B26:F26"/>
    <mergeCell ref="G26:J26"/>
    <mergeCell ref="A27:A28"/>
    <mergeCell ref="B27:F27"/>
    <mergeCell ref="G27:J27"/>
    <mergeCell ref="K27:K28"/>
    <mergeCell ref="M27:M28"/>
    <mergeCell ref="Q27:Q28"/>
    <mergeCell ref="V25:V26"/>
    <mergeCell ref="W25:W26"/>
    <mergeCell ref="X25:X26"/>
    <mergeCell ref="Y25:Z26"/>
    <mergeCell ref="AA25:AA26"/>
    <mergeCell ref="AB25:AB26"/>
    <mergeCell ref="A25:A26"/>
    <mergeCell ref="B25:F25"/>
    <mergeCell ref="G25:J25"/>
    <mergeCell ref="N25:N26"/>
    <mergeCell ref="P25:P26"/>
    <mergeCell ref="T25:T26"/>
    <mergeCell ref="AC36:AC37"/>
    <mergeCell ref="B37:F37"/>
    <mergeCell ref="G37:J37"/>
    <mergeCell ref="A38:A39"/>
    <mergeCell ref="B38:F38"/>
    <mergeCell ref="G38:J38"/>
    <mergeCell ref="K38:K39"/>
    <mergeCell ref="M38:M39"/>
    <mergeCell ref="Q38:Q39"/>
    <mergeCell ref="V36:V37"/>
    <mergeCell ref="W36:W37"/>
    <mergeCell ref="X36:X37"/>
    <mergeCell ref="Y36:Z37"/>
    <mergeCell ref="AA36:AA37"/>
    <mergeCell ref="AB36:AB37"/>
    <mergeCell ref="A36:A37"/>
    <mergeCell ref="B36:F36"/>
    <mergeCell ref="G36:J36"/>
    <mergeCell ref="N36:N37"/>
    <mergeCell ref="P36:P37"/>
    <mergeCell ref="T36:T37"/>
    <mergeCell ref="Q42:S42"/>
    <mergeCell ref="T42:V42"/>
    <mergeCell ref="X43:X44"/>
    <mergeCell ref="B42:F42"/>
    <mergeCell ref="G42:J42"/>
    <mergeCell ref="P41:T41"/>
    <mergeCell ref="AA38:AA39"/>
    <mergeCell ref="AB38:AB39"/>
    <mergeCell ref="AC38:AC39"/>
    <mergeCell ref="B39:F39"/>
    <mergeCell ref="G39:J39"/>
    <mergeCell ref="S38:S39"/>
    <mergeCell ref="W38:W39"/>
    <mergeCell ref="X38:X39"/>
    <mergeCell ref="Y38:Z39"/>
    <mergeCell ref="Y43:Z44"/>
    <mergeCell ref="AA43:AA44"/>
    <mergeCell ref="AB43:AB44"/>
    <mergeCell ref="AC43:AC44"/>
    <mergeCell ref="B44:F44"/>
    <mergeCell ref="G44:J44"/>
    <mergeCell ref="Y42:Z42"/>
    <mergeCell ref="G11:J11"/>
    <mergeCell ref="Y9:Z9"/>
    <mergeCell ref="A10:A11"/>
    <mergeCell ref="K10:M11"/>
    <mergeCell ref="N10:N11"/>
    <mergeCell ref="P10:P11"/>
    <mergeCell ref="Q10:Q11"/>
    <mergeCell ref="S10:S11"/>
    <mergeCell ref="T10:T11"/>
    <mergeCell ref="V10:V11"/>
    <mergeCell ref="W10:W11"/>
    <mergeCell ref="B13:F13"/>
    <mergeCell ref="G13:J13"/>
    <mergeCell ref="Q12:Q13"/>
    <mergeCell ref="S12:S13"/>
    <mergeCell ref="T12:T13"/>
    <mergeCell ref="B10:F10"/>
    <mergeCell ref="G10:J10"/>
    <mergeCell ref="K9:M9"/>
    <mergeCell ref="N9:P9"/>
    <mergeCell ref="Q9:S9"/>
    <mergeCell ref="T9:V9"/>
    <mergeCell ref="X10:X11"/>
    <mergeCell ref="B9:F9"/>
    <mergeCell ref="G9:J9"/>
    <mergeCell ref="A21:A22"/>
    <mergeCell ref="K21:M22"/>
    <mergeCell ref="N21:N22"/>
    <mergeCell ref="P21:P22"/>
    <mergeCell ref="Q21:Q22"/>
    <mergeCell ref="S21:S22"/>
    <mergeCell ref="T21:T22"/>
    <mergeCell ref="V21:V22"/>
    <mergeCell ref="W21:W22"/>
    <mergeCell ref="AC12:AC13"/>
    <mergeCell ref="K14:K15"/>
    <mergeCell ref="M14:M15"/>
    <mergeCell ref="Q14:S15"/>
    <mergeCell ref="N16:N17"/>
    <mergeCell ref="P16:P17"/>
    <mergeCell ref="T16:V17"/>
    <mergeCell ref="V12:V13"/>
    <mergeCell ref="W12:W13"/>
    <mergeCell ref="X12:X13"/>
    <mergeCell ref="Y12:Z13"/>
    <mergeCell ref="AA12:AA13"/>
    <mergeCell ref="AB12:AB13"/>
    <mergeCell ref="A12:A13"/>
    <mergeCell ref="B12:F12"/>
    <mergeCell ref="G12:J12"/>
    <mergeCell ref="B21:F21"/>
    <mergeCell ref="G21:J21"/>
    <mergeCell ref="K20:M20"/>
    <mergeCell ref="N20:P20"/>
    <mergeCell ref="Q20:S20"/>
    <mergeCell ref="T20:V20"/>
    <mergeCell ref="X21:X22"/>
    <mergeCell ref="AC23:AC24"/>
    <mergeCell ref="K25:K26"/>
    <mergeCell ref="M25:M26"/>
    <mergeCell ref="Q25:S26"/>
    <mergeCell ref="N27:N28"/>
    <mergeCell ref="P27:P28"/>
    <mergeCell ref="T27:V28"/>
    <mergeCell ref="V23:V24"/>
    <mergeCell ref="W23:W24"/>
    <mergeCell ref="X23:X24"/>
    <mergeCell ref="Y23:Z24"/>
    <mergeCell ref="AA23:AA24"/>
    <mergeCell ref="AB23:AB24"/>
    <mergeCell ref="A23:A24"/>
    <mergeCell ref="B23:F23"/>
    <mergeCell ref="G23:J23"/>
    <mergeCell ref="K23:K24"/>
    <mergeCell ref="M23:M24"/>
    <mergeCell ref="N23:P24"/>
    <mergeCell ref="B24:F24"/>
    <mergeCell ref="G24:J24"/>
    <mergeCell ref="Q23:Q24"/>
    <mergeCell ref="S23:S24"/>
    <mergeCell ref="T23:T24"/>
    <mergeCell ref="Y32:Z33"/>
    <mergeCell ref="AA32:AA33"/>
    <mergeCell ref="AB32:AB33"/>
    <mergeCell ref="AC32:AC33"/>
    <mergeCell ref="B33:F33"/>
    <mergeCell ref="G33:J33"/>
    <mergeCell ref="Y31:Z31"/>
    <mergeCell ref="A32:A33"/>
    <mergeCell ref="K32:M33"/>
    <mergeCell ref="N32:N33"/>
    <mergeCell ref="P32:P33"/>
    <mergeCell ref="Q32:Q33"/>
    <mergeCell ref="S32:S33"/>
    <mergeCell ref="T32:T33"/>
    <mergeCell ref="V32:V33"/>
    <mergeCell ref="W32:W33"/>
    <mergeCell ref="B35:F35"/>
    <mergeCell ref="G35:J35"/>
    <mergeCell ref="Q34:Q35"/>
    <mergeCell ref="S34:S35"/>
    <mergeCell ref="T34:T35"/>
    <mergeCell ref="B32:F32"/>
    <mergeCell ref="G32:J32"/>
    <mergeCell ref="K31:M31"/>
    <mergeCell ref="N31:P31"/>
    <mergeCell ref="Q31:S31"/>
    <mergeCell ref="T31:V31"/>
    <mergeCell ref="X32:X33"/>
    <mergeCell ref="B31:F31"/>
    <mergeCell ref="G31:J31"/>
    <mergeCell ref="A43:A44"/>
    <mergeCell ref="K43:M44"/>
    <mergeCell ref="N43:N44"/>
    <mergeCell ref="P43:P44"/>
    <mergeCell ref="Q43:Q44"/>
    <mergeCell ref="S43:S44"/>
    <mergeCell ref="T43:T44"/>
    <mergeCell ref="V43:V44"/>
    <mergeCell ref="W43:W44"/>
    <mergeCell ref="AC34:AC35"/>
    <mergeCell ref="K36:K37"/>
    <mergeCell ref="M36:M37"/>
    <mergeCell ref="Q36:S37"/>
    <mergeCell ref="N38:N39"/>
    <mergeCell ref="P38:P39"/>
    <mergeCell ref="T38:V39"/>
    <mergeCell ref="V34:V35"/>
    <mergeCell ref="W34:W35"/>
    <mergeCell ref="X34:X35"/>
    <mergeCell ref="Y34:Z35"/>
    <mergeCell ref="AA34:AA35"/>
    <mergeCell ref="AB34:AB35"/>
    <mergeCell ref="A34:A35"/>
    <mergeCell ref="B34:F34"/>
    <mergeCell ref="G34:J34"/>
    <mergeCell ref="K34:K35"/>
    <mergeCell ref="M34:M35"/>
    <mergeCell ref="N34:P35"/>
    <mergeCell ref="B43:F43"/>
    <mergeCell ref="G43:J43"/>
    <mergeCell ref="K42:M42"/>
    <mergeCell ref="N42:P42"/>
    <mergeCell ref="X47:X48"/>
    <mergeCell ref="A47:A48"/>
    <mergeCell ref="B47:F47"/>
    <mergeCell ref="G47:J47"/>
    <mergeCell ref="K47:K48"/>
    <mergeCell ref="M47:M48"/>
    <mergeCell ref="N47:N48"/>
    <mergeCell ref="Y45:Z46"/>
    <mergeCell ref="AA45:AA46"/>
    <mergeCell ref="AB45:AB46"/>
    <mergeCell ref="AC45:AC46"/>
    <mergeCell ref="B46:F46"/>
    <mergeCell ref="G46:J46"/>
    <mergeCell ref="Q45:Q46"/>
    <mergeCell ref="S45:S46"/>
    <mergeCell ref="T45:T46"/>
    <mergeCell ref="V45:V46"/>
    <mergeCell ref="W45:W46"/>
    <mergeCell ref="X45:X46"/>
    <mergeCell ref="A45:A46"/>
    <mergeCell ref="B45:F45"/>
    <mergeCell ref="G45:J45"/>
    <mergeCell ref="K45:K46"/>
    <mergeCell ref="M45:M46"/>
    <mergeCell ref="N45:P46"/>
    <mergeCell ref="AL9:AP9"/>
    <mergeCell ref="AQ9:AT9"/>
    <mergeCell ref="AZ8:BD8"/>
    <mergeCell ref="Y49:Z50"/>
    <mergeCell ref="AA49:AA50"/>
    <mergeCell ref="AB49:AB50"/>
    <mergeCell ref="AC49:AC50"/>
    <mergeCell ref="B50:F50"/>
    <mergeCell ref="G50:J50"/>
    <mergeCell ref="P49:P50"/>
    <mergeCell ref="Q49:Q50"/>
    <mergeCell ref="S49:S50"/>
    <mergeCell ref="T49:V50"/>
    <mergeCell ref="W49:W50"/>
    <mergeCell ref="X49:X50"/>
    <mergeCell ref="A49:A50"/>
    <mergeCell ref="B49:F49"/>
    <mergeCell ref="G49:J49"/>
    <mergeCell ref="K49:K50"/>
    <mergeCell ref="M49:M50"/>
    <mergeCell ref="N49:N50"/>
    <mergeCell ref="Y47:Z48"/>
    <mergeCell ref="AA47:AA48"/>
    <mergeCell ref="AB47:AB48"/>
    <mergeCell ref="AC47:AC48"/>
    <mergeCell ref="B48:F48"/>
    <mergeCell ref="G48:J48"/>
    <mergeCell ref="P47:P48"/>
    <mergeCell ref="Q47:S48"/>
    <mergeCell ref="T47:T48"/>
    <mergeCell ref="V47:V48"/>
    <mergeCell ref="W47:W48"/>
    <mergeCell ref="AL20:AP20"/>
    <mergeCell ref="AQ20:AT20"/>
    <mergeCell ref="AZ19:BD19"/>
    <mergeCell ref="AL16:AP16"/>
    <mergeCell ref="AQ16:AT16"/>
    <mergeCell ref="BG14:BG15"/>
    <mergeCell ref="BH14:BH15"/>
    <mergeCell ref="BI14:BJ15"/>
    <mergeCell ref="BK14:BK15"/>
    <mergeCell ref="BG16:BG17"/>
    <mergeCell ref="BH16:BH17"/>
    <mergeCell ref="AL15:AP15"/>
    <mergeCell ref="AQ15:AT15"/>
    <mergeCell ref="AL14:AP14"/>
    <mergeCell ref="AQ14:AT14"/>
    <mergeCell ref="BH12:BH13"/>
    <mergeCell ref="BI12:BJ13"/>
    <mergeCell ref="BK12:BK13"/>
    <mergeCell ref="AL12:AP12"/>
    <mergeCell ref="AQ12:AT12"/>
    <mergeCell ref="AL13:AP13"/>
    <mergeCell ref="AQ13:AT13"/>
    <mergeCell ref="BI16:BJ17"/>
    <mergeCell ref="BK16:BK17"/>
    <mergeCell ref="BI38:BJ39"/>
    <mergeCell ref="BK38:BK39"/>
    <mergeCell ref="AZ30:BD30"/>
    <mergeCell ref="AL27:AP27"/>
    <mergeCell ref="AQ27:AT27"/>
    <mergeCell ref="BG25:BG26"/>
    <mergeCell ref="BH25:BH26"/>
    <mergeCell ref="BI25:BJ26"/>
    <mergeCell ref="BK25:BK26"/>
    <mergeCell ref="BG27:BG28"/>
    <mergeCell ref="BH27:BH28"/>
    <mergeCell ref="AL26:AP26"/>
    <mergeCell ref="AQ26:AT26"/>
    <mergeCell ref="AL25:AP25"/>
    <mergeCell ref="AQ25:AT25"/>
    <mergeCell ref="BH23:BH24"/>
    <mergeCell ref="BI23:BJ24"/>
    <mergeCell ref="BK23:BK24"/>
    <mergeCell ref="AL23:AP23"/>
    <mergeCell ref="AQ23:AT23"/>
    <mergeCell ref="AL24:AP24"/>
    <mergeCell ref="AQ24:AT24"/>
    <mergeCell ref="BI27:BJ28"/>
    <mergeCell ref="BK27:BK28"/>
    <mergeCell ref="AL37:AP37"/>
    <mergeCell ref="AQ37:AT37"/>
    <mergeCell ref="AL36:AP36"/>
    <mergeCell ref="AQ36:AT36"/>
    <mergeCell ref="BH34:BH35"/>
    <mergeCell ref="BI34:BJ35"/>
    <mergeCell ref="BK34:BK35"/>
    <mergeCell ref="AL34:AP34"/>
    <mergeCell ref="AQ34:AT34"/>
    <mergeCell ref="AL35:AP35"/>
    <mergeCell ref="AQ35:AT35"/>
    <mergeCell ref="BC32:BC33"/>
    <mergeCell ref="BD32:BD33"/>
    <mergeCell ref="BF32:BF33"/>
    <mergeCell ref="BG32:BG33"/>
    <mergeCell ref="AL32:AP32"/>
    <mergeCell ref="AQ32:AT32"/>
    <mergeCell ref="AL33:AP33"/>
    <mergeCell ref="AQ33:AT33"/>
    <mergeCell ref="BH32:BH33"/>
    <mergeCell ref="BI32:BJ33"/>
    <mergeCell ref="BK32:BK33"/>
    <mergeCell ref="BM10:BM11"/>
    <mergeCell ref="AK12:AK13"/>
    <mergeCell ref="AU12:AU13"/>
    <mergeCell ref="AW12:AW13"/>
    <mergeCell ref="AX12:AZ13"/>
    <mergeCell ref="BA12:BA13"/>
    <mergeCell ref="BC12:BC13"/>
    <mergeCell ref="BD12:BD13"/>
    <mergeCell ref="BF12:BF13"/>
    <mergeCell ref="BG12:BG13"/>
    <mergeCell ref="AU9:AW9"/>
    <mergeCell ref="AX9:AZ9"/>
    <mergeCell ref="BA9:BC9"/>
    <mergeCell ref="BD9:BF9"/>
    <mergeCell ref="BI9:BJ9"/>
    <mergeCell ref="AK10:AK11"/>
    <mergeCell ref="AU10:AW11"/>
    <mergeCell ref="AX10:AX11"/>
    <mergeCell ref="AZ10:AZ11"/>
    <mergeCell ref="BA10:BA11"/>
    <mergeCell ref="BC10:BC11"/>
    <mergeCell ref="BD10:BD11"/>
    <mergeCell ref="BF10:BF11"/>
    <mergeCell ref="BG10:BG11"/>
    <mergeCell ref="AL10:AP10"/>
    <mergeCell ref="AQ10:AT10"/>
    <mergeCell ref="AL11:AP11"/>
    <mergeCell ref="AQ11:AT11"/>
    <mergeCell ref="BH10:BH11"/>
    <mergeCell ref="BI10:BJ11"/>
    <mergeCell ref="BK10:BK11"/>
    <mergeCell ref="BL10:BL11"/>
    <mergeCell ref="BL16:BL17"/>
    <mergeCell ref="BM16:BM17"/>
    <mergeCell ref="AL17:AP17"/>
    <mergeCell ref="AQ17:AT17"/>
    <mergeCell ref="BL14:BL15"/>
    <mergeCell ref="BM14:BM15"/>
    <mergeCell ref="AK16:AK17"/>
    <mergeCell ref="AU16:AU17"/>
    <mergeCell ref="AW16:AW17"/>
    <mergeCell ref="AX16:AX17"/>
    <mergeCell ref="AZ16:AZ17"/>
    <mergeCell ref="BA16:BA17"/>
    <mergeCell ref="BC16:BC17"/>
    <mergeCell ref="BD16:BF17"/>
    <mergeCell ref="BL12:BL13"/>
    <mergeCell ref="BM12:BM13"/>
    <mergeCell ref="AK14:AK15"/>
    <mergeCell ref="AU14:AU15"/>
    <mergeCell ref="AW14:AW15"/>
    <mergeCell ref="AX14:AX15"/>
    <mergeCell ref="AZ14:AZ15"/>
    <mergeCell ref="BA14:BC15"/>
    <mergeCell ref="BD14:BD15"/>
    <mergeCell ref="BF14:BF15"/>
    <mergeCell ref="BM21:BM22"/>
    <mergeCell ref="AK23:AK24"/>
    <mergeCell ref="AU23:AU24"/>
    <mergeCell ref="AW23:AW24"/>
    <mergeCell ref="AX23:AZ24"/>
    <mergeCell ref="BA23:BA24"/>
    <mergeCell ref="BC23:BC24"/>
    <mergeCell ref="BD23:BD24"/>
    <mergeCell ref="BF23:BF24"/>
    <mergeCell ref="BG23:BG24"/>
    <mergeCell ref="AU20:AW20"/>
    <mergeCell ref="AX20:AZ20"/>
    <mergeCell ref="BA20:BC20"/>
    <mergeCell ref="BD20:BF20"/>
    <mergeCell ref="BI20:BJ20"/>
    <mergeCell ref="AK21:AK22"/>
    <mergeCell ref="AU21:AW22"/>
    <mergeCell ref="AX21:AX22"/>
    <mergeCell ref="AZ21:AZ22"/>
    <mergeCell ref="BA21:BA22"/>
    <mergeCell ref="BC21:BC22"/>
    <mergeCell ref="BD21:BD22"/>
    <mergeCell ref="BF21:BF22"/>
    <mergeCell ref="BG21:BG22"/>
    <mergeCell ref="AL21:AP21"/>
    <mergeCell ref="AQ21:AT21"/>
    <mergeCell ref="AL22:AP22"/>
    <mergeCell ref="AQ22:AT22"/>
    <mergeCell ref="BH21:BH22"/>
    <mergeCell ref="BI21:BJ22"/>
    <mergeCell ref="BK21:BK22"/>
    <mergeCell ref="BL21:BL22"/>
    <mergeCell ref="BL27:BL28"/>
    <mergeCell ref="BM27:BM28"/>
    <mergeCell ref="AL28:AP28"/>
    <mergeCell ref="AQ28:AT28"/>
    <mergeCell ref="BL25:BL26"/>
    <mergeCell ref="BM25:BM26"/>
    <mergeCell ref="AK27:AK28"/>
    <mergeCell ref="AU27:AU28"/>
    <mergeCell ref="AW27:AW28"/>
    <mergeCell ref="AX27:AX28"/>
    <mergeCell ref="AZ27:AZ28"/>
    <mergeCell ref="BA27:BA28"/>
    <mergeCell ref="BC27:BC28"/>
    <mergeCell ref="BD27:BF28"/>
    <mergeCell ref="BL23:BL24"/>
    <mergeCell ref="BM23:BM24"/>
    <mergeCell ref="AK25:AK26"/>
    <mergeCell ref="AU25:AU26"/>
    <mergeCell ref="AW25:AW26"/>
    <mergeCell ref="AX25:AX26"/>
    <mergeCell ref="AZ25:AZ26"/>
    <mergeCell ref="BA25:BC26"/>
    <mergeCell ref="BD25:BD26"/>
    <mergeCell ref="BF25:BF26"/>
    <mergeCell ref="BM32:BM33"/>
    <mergeCell ref="AK34:AK35"/>
    <mergeCell ref="AU34:AU35"/>
    <mergeCell ref="AW34:AW35"/>
    <mergeCell ref="AX34:AZ35"/>
    <mergeCell ref="BA34:BA35"/>
    <mergeCell ref="BC34:BC35"/>
    <mergeCell ref="BD34:BD35"/>
    <mergeCell ref="BF34:BF35"/>
    <mergeCell ref="BG34:BG35"/>
    <mergeCell ref="AU31:AW31"/>
    <mergeCell ref="AX31:AZ31"/>
    <mergeCell ref="BA31:BC31"/>
    <mergeCell ref="BD31:BF31"/>
    <mergeCell ref="BI31:BJ31"/>
    <mergeCell ref="AK32:AK33"/>
    <mergeCell ref="AU32:AW33"/>
    <mergeCell ref="AX32:AX33"/>
    <mergeCell ref="AZ32:AZ33"/>
    <mergeCell ref="BA32:BA33"/>
    <mergeCell ref="BL32:BL33"/>
    <mergeCell ref="AL31:AP31"/>
    <mergeCell ref="AQ31:AT31"/>
    <mergeCell ref="BL38:BL39"/>
    <mergeCell ref="BM38:BM39"/>
    <mergeCell ref="AL39:AP39"/>
    <mergeCell ref="AQ39:AT39"/>
    <mergeCell ref="BL36:BL37"/>
    <mergeCell ref="BM36:BM37"/>
    <mergeCell ref="AK38:AK39"/>
    <mergeCell ref="AU38:AU39"/>
    <mergeCell ref="AW38:AW39"/>
    <mergeCell ref="AX38:AX39"/>
    <mergeCell ref="AZ38:AZ39"/>
    <mergeCell ref="BA38:BA39"/>
    <mergeCell ref="BC38:BC39"/>
    <mergeCell ref="BD38:BF39"/>
    <mergeCell ref="BL34:BL35"/>
    <mergeCell ref="BM34:BM35"/>
    <mergeCell ref="AK36:AK37"/>
    <mergeCell ref="AU36:AU37"/>
    <mergeCell ref="AW36:AW37"/>
    <mergeCell ref="AX36:AX37"/>
    <mergeCell ref="AZ36:AZ37"/>
    <mergeCell ref="BA36:BC37"/>
    <mergeCell ref="BD36:BD37"/>
    <mergeCell ref="BF36:BF37"/>
    <mergeCell ref="AL38:AP38"/>
    <mergeCell ref="AQ38:AT38"/>
    <mergeCell ref="BG36:BG37"/>
    <mergeCell ref="BH36:BH37"/>
    <mergeCell ref="BI36:BJ37"/>
    <mergeCell ref="BK36:BK37"/>
    <mergeCell ref="BG38:BG39"/>
    <mergeCell ref="BH38:BH39"/>
    <mergeCell ref="Y60:Z60"/>
    <mergeCell ref="A61:A62"/>
    <mergeCell ref="B61:F61"/>
    <mergeCell ref="G61:J61"/>
    <mergeCell ref="K61:M62"/>
    <mergeCell ref="N61:N62"/>
    <mergeCell ref="P61:P62"/>
    <mergeCell ref="Q61:Q62"/>
    <mergeCell ref="S61:S62"/>
    <mergeCell ref="T61:T62"/>
    <mergeCell ref="P59:T59"/>
    <mergeCell ref="B60:F60"/>
    <mergeCell ref="G60:J60"/>
    <mergeCell ref="K60:M60"/>
    <mergeCell ref="N60:P60"/>
    <mergeCell ref="Q60:S60"/>
    <mergeCell ref="T60:V60"/>
    <mergeCell ref="A65:A66"/>
    <mergeCell ref="B65:F65"/>
    <mergeCell ref="G65:J65"/>
    <mergeCell ref="K65:K66"/>
    <mergeCell ref="M65:M66"/>
    <mergeCell ref="S63:S64"/>
    <mergeCell ref="T63:T64"/>
    <mergeCell ref="V63:V64"/>
    <mergeCell ref="W63:W64"/>
    <mergeCell ref="X63:X64"/>
    <mergeCell ref="Y63:Z64"/>
    <mergeCell ref="AC61:AC62"/>
    <mergeCell ref="B62:F62"/>
    <mergeCell ref="G62:J62"/>
    <mergeCell ref="A63:A64"/>
    <mergeCell ref="B63:F63"/>
    <mergeCell ref="G63:J63"/>
    <mergeCell ref="K63:K64"/>
    <mergeCell ref="M63:M64"/>
    <mergeCell ref="N63:P64"/>
    <mergeCell ref="Q63:Q64"/>
    <mergeCell ref="V61:V62"/>
    <mergeCell ref="W61:W62"/>
    <mergeCell ref="X61:X62"/>
    <mergeCell ref="Y61:Z62"/>
    <mergeCell ref="AA61:AA62"/>
    <mergeCell ref="AB61:AB62"/>
    <mergeCell ref="X65:X66"/>
    <mergeCell ref="Y65:Z66"/>
    <mergeCell ref="AA65:AA66"/>
    <mergeCell ref="AB65:AB66"/>
    <mergeCell ref="AC65:AC66"/>
    <mergeCell ref="B66:F66"/>
    <mergeCell ref="G66:J66"/>
    <mergeCell ref="N65:N66"/>
    <mergeCell ref="P65:P66"/>
    <mergeCell ref="Q65:S66"/>
    <mergeCell ref="T65:T66"/>
    <mergeCell ref="V65:V66"/>
    <mergeCell ref="W65:W66"/>
    <mergeCell ref="AA63:AA64"/>
    <mergeCell ref="AB63:AB64"/>
    <mergeCell ref="AC63:AC64"/>
    <mergeCell ref="B64:F64"/>
    <mergeCell ref="G64:J64"/>
    <mergeCell ref="Y67:Z68"/>
    <mergeCell ref="AA67:AA68"/>
    <mergeCell ref="AB67:AB68"/>
    <mergeCell ref="AC67:AC68"/>
    <mergeCell ref="B68:F68"/>
    <mergeCell ref="G68:J68"/>
    <mergeCell ref="P67:P68"/>
    <mergeCell ref="Q67:Q68"/>
    <mergeCell ref="S67:S68"/>
    <mergeCell ref="T67:V68"/>
    <mergeCell ref="W67:W68"/>
    <mergeCell ref="X67:X68"/>
    <mergeCell ref="A67:A68"/>
    <mergeCell ref="B67:F67"/>
    <mergeCell ref="G67:J67"/>
    <mergeCell ref="K67:K68"/>
    <mergeCell ref="M67:M68"/>
    <mergeCell ref="N67:N68"/>
    <mergeCell ref="Y71:Z71"/>
    <mergeCell ref="A72:A73"/>
    <mergeCell ref="B72:F72"/>
    <mergeCell ref="G72:J72"/>
    <mergeCell ref="K72:M73"/>
    <mergeCell ref="N72:N73"/>
    <mergeCell ref="P72:P73"/>
    <mergeCell ref="Q72:Q73"/>
    <mergeCell ref="S72:S73"/>
    <mergeCell ref="T72:T73"/>
    <mergeCell ref="P70:T70"/>
    <mergeCell ref="B71:F71"/>
    <mergeCell ref="G71:J71"/>
    <mergeCell ref="K71:M71"/>
    <mergeCell ref="N71:P71"/>
    <mergeCell ref="Q71:S71"/>
    <mergeCell ref="T71:V71"/>
    <mergeCell ref="AA74:AA75"/>
    <mergeCell ref="AB74:AB75"/>
    <mergeCell ref="AC74:AC75"/>
    <mergeCell ref="B75:F75"/>
    <mergeCell ref="G75:J75"/>
    <mergeCell ref="A76:A77"/>
    <mergeCell ref="B76:F76"/>
    <mergeCell ref="G76:J76"/>
    <mergeCell ref="K76:K77"/>
    <mergeCell ref="M76:M77"/>
    <mergeCell ref="S74:S75"/>
    <mergeCell ref="T74:T75"/>
    <mergeCell ref="V74:V75"/>
    <mergeCell ref="W74:W75"/>
    <mergeCell ref="X74:X75"/>
    <mergeCell ref="Y74:Z75"/>
    <mergeCell ref="AC72:AC73"/>
    <mergeCell ref="B73:F73"/>
    <mergeCell ref="G73:J73"/>
    <mergeCell ref="A74:A75"/>
    <mergeCell ref="B74:F74"/>
    <mergeCell ref="G74:J74"/>
    <mergeCell ref="K74:K75"/>
    <mergeCell ref="M74:M75"/>
    <mergeCell ref="N74:P75"/>
    <mergeCell ref="Q74:Q75"/>
    <mergeCell ref="V72:V73"/>
    <mergeCell ref="W72:W73"/>
    <mergeCell ref="X72:X73"/>
    <mergeCell ref="Y72:Z73"/>
    <mergeCell ref="AA72:AA73"/>
    <mergeCell ref="AB72:AB73"/>
    <mergeCell ref="A78:A79"/>
    <mergeCell ref="B78:F78"/>
    <mergeCell ref="G78:J78"/>
    <mergeCell ref="K78:K79"/>
    <mergeCell ref="M78:M79"/>
    <mergeCell ref="N78:N79"/>
    <mergeCell ref="X76:X77"/>
    <mergeCell ref="Y76:Z77"/>
    <mergeCell ref="AA76:AA77"/>
    <mergeCell ref="AB76:AB77"/>
    <mergeCell ref="AC76:AC77"/>
    <mergeCell ref="B77:F77"/>
    <mergeCell ref="G77:J77"/>
    <mergeCell ref="N76:N77"/>
    <mergeCell ref="P76:P77"/>
    <mergeCell ref="Q76:S77"/>
    <mergeCell ref="T76:T77"/>
    <mergeCell ref="V76:V77"/>
    <mergeCell ref="W76:W77"/>
    <mergeCell ref="P81:T81"/>
    <mergeCell ref="B82:F82"/>
    <mergeCell ref="G82:J82"/>
    <mergeCell ref="K82:M82"/>
    <mergeCell ref="N82:P82"/>
    <mergeCell ref="Q82:S82"/>
    <mergeCell ref="Y78:Z79"/>
    <mergeCell ref="AA78:AA79"/>
    <mergeCell ref="AB78:AB79"/>
    <mergeCell ref="AC78:AC79"/>
    <mergeCell ref="B79:F79"/>
    <mergeCell ref="G79:J79"/>
    <mergeCell ref="P78:P79"/>
    <mergeCell ref="Q78:Q79"/>
    <mergeCell ref="S78:S79"/>
    <mergeCell ref="T78:V79"/>
    <mergeCell ref="W78:W79"/>
    <mergeCell ref="X78:X79"/>
    <mergeCell ref="AB83:AC84"/>
    <mergeCell ref="AD83:AD84"/>
    <mergeCell ref="AE83:AE84"/>
    <mergeCell ref="AF83:AF84"/>
    <mergeCell ref="B84:F84"/>
    <mergeCell ref="G84:J84"/>
    <mergeCell ref="T83:T84"/>
    <mergeCell ref="V83:V84"/>
    <mergeCell ref="W83:W84"/>
    <mergeCell ref="Y83:Y84"/>
    <mergeCell ref="Z83:Z84"/>
    <mergeCell ref="AA83:AA84"/>
    <mergeCell ref="W82:Y82"/>
    <mergeCell ref="AB82:AC82"/>
    <mergeCell ref="A83:A84"/>
    <mergeCell ref="B83:F83"/>
    <mergeCell ref="G83:J83"/>
    <mergeCell ref="K83:M84"/>
    <mergeCell ref="N83:N84"/>
    <mergeCell ref="P83:P84"/>
    <mergeCell ref="Q83:Q84"/>
    <mergeCell ref="S83:S84"/>
    <mergeCell ref="Z85:Z86"/>
    <mergeCell ref="AA85:AA86"/>
    <mergeCell ref="AB85:AC86"/>
    <mergeCell ref="AD85:AD86"/>
    <mergeCell ref="AE85:AE86"/>
    <mergeCell ref="AF85:AF86"/>
    <mergeCell ref="Q85:Q86"/>
    <mergeCell ref="S85:S86"/>
    <mergeCell ref="T85:T86"/>
    <mergeCell ref="V85:V86"/>
    <mergeCell ref="W85:W86"/>
    <mergeCell ref="Y85:Y86"/>
    <mergeCell ref="A85:A86"/>
    <mergeCell ref="B85:F85"/>
    <mergeCell ref="G85:J85"/>
    <mergeCell ref="K85:K86"/>
    <mergeCell ref="M85:M86"/>
    <mergeCell ref="N85:P86"/>
    <mergeCell ref="B86:F86"/>
    <mergeCell ref="G86:J86"/>
    <mergeCell ref="Z87:Z88"/>
    <mergeCell ref="AA87:AA88"/>
    <mergeCell ref="AB87:AC88"/>
    <mergeCell ref="AD87:AD88"/>
    <mergeCell ref="AE87:AE88"/>
    <mergeCell ref="AF87:AF88"/>
    <mergeCell ref="P87:P88"/>
    <mergeCell ref="Q87:S88"/>
    <mergeCell ref="T87:T88"/>
    <mergeCell ref="V87:V88"/>
    <mergeCell ref="W87:W88"/>
    <mergeCell ref="Y87:Y88"/>
    <mergeCell ref="A87:A88"/>
    <mergeCell ref="B87:F87"/>
    <mergeCell ref="G87:J87"/>
    <mergeCell ref="K87:K88"/>
    <mergeCell ref="M87:M88"/>
    <mergeCell ref="N87:N88"/>
    <mergeCell ref="B88:F88"/>
    <mergeCell ref="G88:J88"/>
    <mergeCell ref="Z89:Z90"/>
    <mergeCell ref="AA89:AA90"/>
    <mergeCell ref="AB89:AC90"/>
    <mergeCell ref="AD89:AD90"/>
    <mergeCell ref="AE89:AE90"/>
    <mergeCell ref="AF89:AF90"/>
    <mergeCell ref="P89:P90"/>
    <mergeCell ref="Q89:Q90"/>
    <mergeCell ref="S89:S90"/>
    <mergeCell ref="T89:V90"/>
    <mergeCell ref="W89:W90"/>
    <mergeCell ref="Y89:Y90"/>
    <mergeCell ref="A89:A90"/>
    <mergeCell ref="B89:F89"/>
    <mergeCell ref="G89:J89"/>
    <mergeCell ref="K89:K90"/>
    <mergeCell ref="M89:M90"/>
    <mergeCell ref="N89:N90"/>
    <mergeCell ref="B90:F90"/>
    <mergeCell ref="G90:J90"/>
    <mergeCell ref="Z91:Z92"/>
    <mergeCell ref="AA91:AA92"/>
    <mergeCell ref="AB91:AC92"/>
    <mergeCell ref="AD91:AD92"/>
    <mergeCell ref="AE91:AE92"/>
    <mergeCell ref="AF91:AF92"/>
    <mergeCell ref="P91:P92"/>
    <mergeCell ref="Q91:Q92"/>
    <mergeCell ref="S91:S92"/>
    <mergeCell ref="T91:T92"/>
    <mergeCell ref="V91:V92"/>
    <mergeCell ref="W91:Y92"/>
    <mergeCell ref="A91:A92"/>
    <mergeCell ref="B91:F91"/>
    <mergeCell ref="G91:J91"/>
    <mergeCell ref="K91:K92"/>
    <mergeCell ref="M91:M92"/>
    <mergeCell ref="N91:N92"/>
    <mergeCell ref="B92:F92"/>
    <mergeCell ref="G92:J92"/>
    <mergeCell ref="BI60:BJ60"/>
    <mergeCell ref="AK61:AK62"/>
    <mergeCell ref="AL61:AP61"/>
    <mergeCell ref="AQ61:AT61"/>
    <mergeCell ref="AU61:AW62"/>
    <mergeCell ref="AX61:AX62"/>
    <mergeCell ref="AZ61:AZ62"/>
    <mergeCell ref="BA61:BA62"/>
    <mergeCell ref="BC61:BC62"/>
    <mergeCell ref="BD61:BD62"/>
    <mergeCell ref="AZ59:BD59"/>
    <mergeCell ref="AL60:AP60"/>
    <mergeCell ref="AQ60:AT60"/>
    <mergeCell ref="AU60:AW60"/>
    <mergeCell ref="AX60:AZ60"/>
    <mergeCell ref="BA60:BC60"/>
    <mergeCell ref="BD60:BF60"/>
    <mergeCell ref="AK65:AK66"/>
    <mergeCell ref="AL65:AP65"/>
    <mergeCell ref="AQ65:AT65"/>
    <mergeCell ref="AU65:AU66"/>
    <mergeCell ref="AW65:AW66"/>
    <mergeCell ref="BC63:BC64"/>
    <mergeCell ref="BD63:BD64"/>
    <mergeCell ref="BF63:BF64"/>
    <mergeCell ref="BG63:BG64"/>
    <mergeCell ref="BH63:BH64"/>
    <mergeCell ref="BI63:BJ64"/>
    <mergeCell ref="BM61:BM62"/>
    <mergeCell ref="AL62:AP62"/>
    <mergeCell ref="AQ62:AT62"/>
    <mergeCell ref="AK63:AK64"/>
    <mergeCell ref="AL63:AP63"/>
    <mergeCell ref="AQ63:AT63"/>
    <mergeCell ref="AU63:AU64"/>
    <mergeCell ref="AW63:AW64"/>
    <mergeCell ref="AX63:AZ64"/>
    <mergeCell ref="BA63:BA64"/>
    <mergeCell ref="BF61:BF62"/>
    <mergeCell ref="BG61:BG62"/>
    <mergeCell ref="BH61:BH62"/>
    <mergeCell ref="BI61:BJ62"/>
    <mergeCell ref="BK61:BK62"/>
    <mergeCell ref="BL61:BL62"/>
    <mergeCell ref="BH65:BH66"/>
    <mergeCell ref="BI65:BJ66"/>
    <mergeCell ref="BK65:BK66"/>
    <mergeCell ref="BL65:BL66"/>
    <mergeCell ref="BM65:BM66"/>
    <mergeCell ref="AL66:AP66"/>
    <mergeCell ref="AQ66:AT66"/>
    <mergeCell ref="AX65:AX66"/>
    <mergeCell ref="AZ65:AZ66"/>
    <mergeCell ref="BA65:BC66"/>
    <mergeCell ref="BD65:BD66"/>
    <mergeCell ref="BF65:BF66"/>
    <mergeCell ref="BG65:BG66"/>
    <mergeCell ref="BK63:BK64"/>
    <mergeCell ref="BL63:BL64"/>
    <mergeCell ref="BM63:BM64"/>
    <mergeCell ref="AL64:AP64"/>
    <mergeCell ref="AQ64:AT64"/>
    <mergeCell ref="BI67:BJ68"/>
    <mergeCell ref="BK67:BK68"/>
    <mergeCell ref="BL67:BL68"/>
    <mergeCell ref="BM67:BM68"/>
    <mergeCell ref="AL68:AP68"/>
    <mergeCell ref="AQ68:AT68"/>
    <mergeCell ref="AZ67:AZ68"/>
    <mergeCell ref="BA67:BA68"/>
    <mergeCell ref="BC67:BC68"/>
    <mergeCell ref="BD67:BF68"/>
    <mergeCell ref="BG67:BG68"/>
    <mergeCell ref="BH67:BH68"/>
    <mergeCell ref="AK67:AK68"/>
    <mergeCell ref="AL67:AP67"/>
    <mergeCell ref="AQ67:AT67"/>
    <mergeCell ref="AU67:AU68"/>
    <mergeCell ref="AW67:AW68"/>
    <mergeCell ref="AX67:AX68"/>
    <mergeCell ref="BI71:BJ71"/>
    <mergeCell ref="AK72:AK73"/>
    <mergeCell ref="AL72:AP72"/>
    <mergeCell ref="AQ72:AT72"/>
    <mergeCell ref="AU72:AW73"/>
    <mergeCell ref="AX72:AX73"/>
    <mergeCell ref="AZ72:AZ73"/>
    <mergeCell ref="BA72:BA73"/>
    <mergeCell ref="BC72:BC73"/>
    <mergeCell ref="BD72:BD73"/>
    <mergeCell ref="AZ70:BD70"/>
    <mergeCell ref="AL71:AP71"/>
    <mergeCell ref="AQ71:AT71"/>
    <mergeCell ref="AU71:AW71"/>
    <mergeCell ref="AX71:AZ71"/>
    <mergeCell ref="BA71:BC71"/>
    <mergeCell ref="BD71:BF71"/>
    <mergeCell ref="AK76:AK77"/>
    <mergeCell ref="AL76:AP76"/>
    <mergeCell ref="AQ76:AT76"/>
    <mergeCell ref="AU76:AU77"/>
    <mergeCell ref="AW76:AW77"/>
    <mergeCell ref="BC74:BC75"/>
    <mergeCell ref="BD74:BD75"/>
    <mergeCell ref="BF74:BF75"/>
    <mergeCell ref="BG74:BG75"/>
    <mergeCell ref="BH74:BH75"/>
    <mergeCell ref="BI74:BJ75"/>
    <mergeCell ref="BM72:BM73"/>
    <mergeCell ref="AL73:AP73"/>
    <mergeCell ref="AQ73:AT73"/>
    <mergeCell ref="AK74:AK75"/>
    <mergeCell ref="AL74:AP74"/>
    <mergeCell ref="AQ74:AT74"/>
    <mergeCell ref="AU74:AU75"/>
    <mergeCell ref="AW74:AW75"/>
    <mergeCell ref="AX74:AZ75"/>
    <mergeCell ref="BA74:BA75"/>
    <mergeCell ref="BF72:BF73"/>
    <mergeCell ref="BG72:BG73"/>
    <mergeCell ref="BH72:BH73"/>
    <mergeCell ref="BI72:BJ73"/>
    <mergeCell ref="BK72:BK73"/>
    <mergeCell ref="BL72:BL73"/>
    <mergeCell ref="BH76:BH77"/>
    <mergeCell ref="BI76:BJ77"/>
    <mergeCell ref="BK76:BK77"/>
    <mergeCell ref="BL76:BL77"/>
    <mergeCell ref="BM76:BM77"/>
    <mergeCell ref="AL77:AP77"/>
    <mergeCell ref="AQ77:AT77"/>
    <mergeCell ref="AX76:AX77"/>
    <mergeCell ref="AZ76:AZ77"/>
    <mergeCell ref="BA76:BC77"/>
    <mergeCell ref="BD76:BD77"/>
    <mergeCell ref="BF76:BF77"/>
    <mergeCell ref="BG76:BG77"/>
    <mergeCell ref="BK74:BK75"/>
    <mergeCell ref="BL74:BL75"/>
    <mergeCell ref="BM74:BM75"/>
    <mergeCell ref="AL75:AP75"/>
    <mergeCell ref="AQ75:AT75"/>
    <mergeCell ref="BI78:BJ79"/>
    <mergeCell ref="BK78:BK79"/>
    <mergeCell ref="BL78:BL79"/>
    <mergeCell ref="BM78:BM79"/>
    <mergeCell ref="AL79:AP79"/>
    <mergeCell ref="AQ79:AT79"/>
    <mergeCell ref="AZ78:AZ79"/>
    <mergeCell ref="BA78:BA79"/>
    <mergeCell ref="BC78:BC79"/>
    <mergeCell ref="BD78:BF79"/>
    <mergeCell ref="BG78:BG79"/>
    <mergeCell ref="BH78:BH79"/>
    <mergeCell ref="AK78:AK79"/>
    <mergeCell ref="AL78:AP78"/>
    <mergeCell ref="AQ78:AT78"/>
    <mergeCell ref="AU78:AU79"/>
    <mergeCell ref="AW78:AW79"/>
    <mergeCell ref="AX78:AX79"/>
    <mergeCell ref="BI82:BJ82"/>
    <mergeCell ref="AK83:AK84"/>
    <mergeCell ref="AL83:AP83"/>
    <mergeCell ref="AQ83:AT83"/>
    <mergeCell ref="AU83:AW84"/>
    <mergeCell ref="AX83:AX84"/>
    <mergeCell ref="AZ83:AZ84"/>
    <mergeCell ref="BA83:BA84"/>
    <mergeCell ref="BC83:BC84"/>
    <mergeCell ref="BD83:BD84"/>
    <mergeCell ref="AZ81:BD81"/>
    <mergeCell ref="AL82:AP82"/>
    <mergeCell ref="AQ82:AT82"/>
    <mergeCell ref="AU82:AW82"/>
    <mergeCell ref="AX82:AZ82"/>
    <mergeCell ref="BA82:BC82"/>
    <mergeCell ref="BD82:BF82"/>
    <mergeCell ref="AL87:AP87"/>
    <mergeCell ref="AQ87:AT87"/>
    <mergeCell ref="AU87:AU88"/>
    <mergeCell ref="AW87:AW88"/>
    <mergeCell ref="BC85:BC86"/>
    <mergeCell ref="BD85:BD86"/>
    <mergeCell ref="BF85:BF86"/>
    <mergeCell ref="BG85:BG86"/>
    <mergeCell ref="BH85:BH86"/>
    <mergeCell ref="BI85:BJ86"/>
    <mergeCell ref="BM83:BM84"/>
    <mergeCell ref="AL84:AP84"/>
    <mergeCell ref="AQ84:AT84"/>
    <mergeCell ref="AK85:AK86"/>
    <mergeCell ref="AL85:AP85"/>
    <mergeCell ref="AQ85:AT85"/>
    <mergeCell ref="AU85:AU86"/>
    <mergeCell ref="AW85:AW86"/>
    <mergeCell ref="AX85:AZ86"/>
    <mergeCell ref="BA85:BA86"/>
    <mergeCell ref="BF83:BF84"/>
    <mergeCell ref="BG83:BG84"/>
    <mergeCell ref="BH83:BH84"/>
    <mergeCell ref="BI83:BJ84"/>
    <mergeCell ref="BK83:BK84"/>
    <mergeCell ref="BL83:BL84"/>
    <mergeCell ref="BH87:BH88"/>
    <mergeCell ref="BI87:BJ88"/>
    <mergeCell ref="BK87:BK88"/>
    <mergeCell ref="BL87:BL88"/>
    <mergeCell ref="BM87:BM88"/>
    <mergeCell ref="AK89:AK90"/>
    <mergeCell ref="AL89:AP89"/>
    <mergeCell ref="AQ89:AT89"/>
    <mergeCell ref="AU89:AU90"/>
    <mergeCell ref="AW89:AW90"/>
    <mergeCell ref="AX89:AX90"/>
    <mergeCell ref="AL88:AP88"/>
    <mergeCell ref="AQ88:AT88"/>
    <mergeCell ref="AX87:AX88"/>
    <mergeCell ref="AZ87:AZ88"/>
    <mergeCell ref="BA87:BC88"/>
    <mergeCell ref="BD87:BD88"/>
    <mergeCell ref="BF87:BF88"/>
    <mergeCell ref="BG87:BG88"/>
    <mergeCell ref="BK85:BK86"/>
    <mergeCell ref="BL85:BL86"/>
    <mergeCell ref="BM85:BM86"/>
    <mergeCell ref="AL86:AP86"/>
    <mergeCell ref="AQ86:AT86"/>
    <mergeCell ref="BI89:BJ90"/>
    <mergeCell ref="BK89:BK90"/>
    <mergeCell ref="BL89:BL90"/>
    <mergeCell ref="BM89:BM90"/>
    <mergeCell ref="AL90:AP90"/>
    <mergeCell ref="AQ90:AT90"/>
    <mergeCell ref="AZ89:AZ90"/>
    <mergeCell ref="BA89:BA90"/>
    <mergeCell ref="BC89:BC90"/>
    <mergeCell ref="BD89:BF90"/>
    <mergeCell ref="BG89:BG90"/>
    <mergeCell ref="BH89:BH90"/>
    <mergeCell ref="AK87:AK88"/>
  </mergeCells>
  <phoneticPr fontId="3"/>
  <conditionalFormatting sqref="AC51:AC53">
    <cfRule type="expression" dxfId="9" priority="10" stopIfTrue="1">
      <formula>ISERROR(#REF!)</formula>
    </cfRule>
  </conditionalFormatting>
  <conditionalFormatting sqref="AC51:AC53">
    <cfRule type="expression" dxfId="8" priority="9" stopIfTrue="1">
      <formula>ISERROR(#REF!)</formula>
    </cfRule>
  </conditionalFormatting>
  <conditionalFormatting sqref="AC18 AC40">
    <cfRule type="expression" dxfId="7" priority="8" stopIfTrue="1">
      <formula>ISERROR(#REF!)</formula>
    </cfRule>
  </conditionalFormatting>
  <conditionalFormatting sqref="AC29">
    <cfRule type="expression" dxfId="6" priority="7" stopIfTrue="1">
      <formula>ISERROR(#REF!)</formula>
    </cfRule>
  </conditionalFormatting>
  <conditionalFormatting sqref="BM29">
    <cfRule type="expression" dxfId="5" priority="5" stopIfTrue="1">
      <formula>ISERROR(#REF!)</formula>
    </cfRule>
  </conditionalFormatting>
  <conditionalFormatting sqref="BM18 BM40">
    <cfRule type="expression" dxfId="4" priority="6" stopIfTrue="1">
      <formula>ISERROR(#REF!)</formula>
    </cfRule>
  </conditionalFormatting>
  <conditionalFormatting sqref="AC69 AC80">
    <cfRule type="expression" dxfId="3" priority="4" stopIfTrue="1">
      <formula>ISERROR(#REF!)</formula>
    </cfRule>
  </conditionalFormatting>
  <conditionalFormatting sqref="AF93">
    <cfRule type="expression" dxfId="2" priority="3" stopIfTrue="1">
      <formula>ISERROR(#REF!)</formula>
    </cfRule>
  </conditionalFormatting>
  <conditionalFormatting sqref="BM69 BM91">
    <cfRule type="expression" dxfId="1" priority="2" stopIfTrue="1">
      <formula>ISERROR(#REF!)</formula>
    </cfRule>
  </conditionalFormatting>
  <conditionalFormatting sqref="BM80">
    <cfRule type="expression" dxfId="0" priority="1" stopIfTrue="1">
      <formula>ISERROR(#REF!)</formula>
    </cfRule>
  </conditionalFormatting>
  <dataValidations count="1">
    <dataValidation imeMode="off" allowBlank="1" showInputMessage="1" showErrorMessage="1" sqref="K32:V39 K10:V17 K21:V28 K43:V50 AU10:BF17 AU21:BF28 AU32:BF39 K61:V68 K72:V79 K83:Y92 AU61:BF68 AU72:BF79 AU83:BF90" xr:uid="{BAA375E4-031E-46CE-B000-1CF9AD2F8A4A}"/>
  </dataValidations>
  <pageMargins left="0.51181102362204722" right="0.11811023622047245" top="0.55118110236220474" bottom="0.55118110236220474" header="0.31496062992125984" footer="0.31496062992125984"/>
  <pageSetup paperSize="9" orientation="portrait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ito-tennis</dc:creator>
  <cp:lastModifiedBy>ito-tennis</cp:lastModifiedBy>
  <cp:lastPrinted>2025-05-03T02:16:19Z</cp:lastPrinted>
  <dcterms:created xsi:type="dcterms:W3CDTF">2025-05-02T12:22:44Z</dcterms:created>
  <dcterms:modified xsi:type="dcterms:W3CDTF">2025-05-03T02:22:46Z</dcterms:modified>
</cp:coreProperties>
</file>